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5" activeTab="0"/>
  </bookViews>
  <sheets>
    <sheet name="CRONOGRAMA" sheetId="1" r:id="rId1"/>
  </sheets>
  <definedNames>
    <definedName name="Excel_BuiltIn_Print_Area_4_1">#REF!</definedName>
    <definedName name="Excel_BuiltIn_Print_Area_4_1_1">#REF!</definedName>
  </definedNames>
  <calcPr fullCalcOnLoad="1"/>
</workbook>
</file>

<file path=xl/sharedStrings.xml><?xml version="1.0" encoding="utf-8"?>
<sst xmlns="http://schemas.openxmlformats.org/spreadsheetml/2006/main" count="34" uniqueCount="28">
  <si>
    <t>Estado de Santa Catarina</t>
  </si>
  <si>
    <t>PREFEITURA MUNICIPAL DE BOMBINHAS</t>
  </si>
  <si>
    <t>Obra: Projeto Praça de Zimbros</t>
  </si>
  <si>
    <t>Material e Mão de obra</t>
  </si>
  <si>
    <t>Local: Av. Rio Tapajós, s/n°  Bairro Zimbros -  Bombinhas - SC</t>
  </si>
  <si>
    <t>BDI 20%</t>
  </si>
  <si>
    <t>Fevereiro / 2014           Cronograma Físico Financeiro                Folha 01/01</t>
  </si>
  <si>
    <t>1° mês</t>
  </si>
  <si>
    <t>2° mês</t>
  </si>
  <si>
    <t>3° mês</t>
  </si>
  <si>
    <t>TOTAL</t>
  </si>
  <si>
    <t>ITEM</t>
  </si>
  <si>
    <t>DESCRIÇÃO</t>
  </si>
  <si>
    <t>R$</t>
  </si>
  <si>
    <t>(%)</t>
  </si>
  <si>
    <t>SERVIÇOS INICIAIS</t>
  </si>
  <si>
    <t xml:space="preserve">PAVIMENTAÇÕES </t>
  </si>
  <si>
    <t>EQUIPAMENTOS, CONTENÇÕES E ACABAMENTOS</t>
  </si>
  <si>
    <t>4</t>
  </si>
  <si>
    <t>PAISAGISMO</t>
  </si>
  <si>
    <t>TOTAL MÊS</t>
  </si>
  <si>
    <t>TOTAL FINAL (SOMATÓRIO)</t>
  </si>
  <si>
    <t>___________________________________________</t>
  </si>
  <si>
    <t>_______________________________</t>
  </si>
  <si>
    <t>ANA PAULA DA SILVA</t>
  </si>
  <si>
    <t>WERNER MEYER</t>
  </si>
  <si>
    <t>Prefeita Municipal de Bombinhas</t>
  </si>
  <si>
    <t>Eng° Civil CREA SC 008416-9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</si>
</sst>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[$€]* #,##0.00_);_([$€]* \(#,##0.00\);_([$€]* \-??_);_(@_)"/>
    <numFmt numFmtId="166" formatCode="@"/>
    <numFmt numFmtId="167" formatCode="#,#00.00"/>
    <numFmt numFmtId="168" formatCode="_(* #,##0.00_);_(* \(#,##0.00\);_(* \-??_);_(@_)"/>
  </numFmts>
  <fonts count="11">
    <font>
      <sz val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10"/>
      <color indexed="12"/>
      <name val="Calibri"/>
      <family val="2"/>
    </font>
    <font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164" fontId="0" fillId="0" borderId="4" xfId="0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7" fontId="4" fillId="0" borderId="5" xfId="15" applyNumberFormat="1" applyFont="1" applyFill="1" applyBorder="1" applyAlignment="1" applyProtection="1">
      <alignment horizontal="center"/>
      <protection/>
    </xf>
    <xf numFmtId="167" fontId="4" fillId="0" borderId="4" xfId="15" applyNumberFormat="1" applyFont="1" applyFill="1" applyBorder="1" applyAlignment="1" applyProtection="1">
      <alignment horizontal="center"/>
      <protection/>
    </xf>
    <xf numFmtId="164" fontId="4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3" xfId="0" applyFont="1" applyBorder="1" applyAlignment="1">
      <alignment/>
    </xf>
    <xf numFmtId="164" fontId="9" fillId="0" borderId="4" xfId="20" applyNumberFormat="1" applyFont="1" applyFill="1" applyBorder="1" applyAlignment="1" applyProtection="1">
      <alignment horizontal="left"/>
      <protection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10" fillId="0" borderId="0" xfId="20" applyNumberFormat="1" applyFont="1" applyFill="1" applyBorder="1" applyAlignment="1" applyProtection="1">
      <alignment horizontal="left"/>
      <protection/>
    </xf>
    <xf numFmtId="164" fontId="9" fillId="0" borderId="0" xfId="20" applyNumberFormat="1" applyFont="1" applyFill="1" applyBorder="1" applyAlignment="1" applyProtection="1">
      <alignment horizontal="left"/>
      <protection/>
    </xf>
    <xf numFmtId="164" fontId="9" fillId="0" borderId="7" xfId="20" applyNumberFormat="1" applyFont="1" applyFill="1" applyBorder="1" applyAlignment="1" applyProtection="1">
      <alignment horizontal="left"/>
      <protection/>
    </xf>
    <xf numFmtId="164" fontId="0" fillId="0" borderId="8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7" fillId="0" borderId="7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workbookViewId="0" topLeftCell="A1">
      <selection activeCell="I11" sqref="I11"/>
    </sheetView>
  </sheetViews>
  <sheetFormatPr defaultColWidth="9.140625" defaultRowHeight="12.75"/>
  <cols>
    <col min="2" max="2" width="53.00390625" style="0" customWidth="1"/>
    <col min="3" max="4" width="11.57421875" style="0" customWidth="1"/>
    <col min="5" max="5" width="12.00390625" style="0" customWidth="1"/>
    <col min="6" max="6" width="12.140625" style="0" customWidth="1"/>
    <col min="7" max="9" width="13.574218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4" t="s">
        <v>3</v>
      </c>
      <c r="G3" s="4"/>
      <c r="H3" s="4"/>
      <c r="I3" s="4"/>
      <c r="J3" s="4"/>
    </row>
    <row r="4" spans="1:10" ht="15">
      <c r="A4" s="3" t="s">
        <v>4</v>
      </c>
      <c r="B4" s="3"/>
      <c r="C4" s="3"/>
      <c r="D4" s="3"/>
      <c r="E4" s="3"/>
      <c r="F4" s="5" t="s">
        <v>5</v>
      </c>
      <c r="G4" s="5"/>
      <c r="H4" s="5"/>
      <c r="I4" s="5"/>
      <c r="J4" s="5"/>
    </row>
    <row r="5" spans="1:10" ht="17.25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7"/>
      <c r="B6" s="8"/>
      <c r="C6" s="9" t="s">
        <v>7</v>
      </c>
      <c r="D6" s="9"/>
      <c r="E6" s="9" t="s">
        <v>8</v>
      </c>
      <c r="F6" s="9"/>
      <c r="G6" s="9" t="s">
        <v>9</v>
      </c>
      <c r="H6" s="9"/>
      <c r="I6" s="9" t="s">
        <v>10</v>
      </c>
      <c r="J6" s="10"/>
    </row>
    <row r="7" spans="1:10" ht="13.5">
      <c r="A7" s="11" t="s">
        <v>11</v>
      </c>
      <c r="B7" s="12" t="s">
        <v>12</v>
      </c>
      <c r="C7" s="12" t="s">
        <v>13</v>
      </c>
      <c r="D7" s="12" t="s">
        <v>14</v>
      </c>
      <c r="E7" s="12" t="s">
        <v>13</v>
      </c>
      <c r="F7" s="12" t="s">
        <v>14</v>
      </c>
      <c r="G7" s="12" t="s">
        <v>13</v>
      </c>
      <c r="H7" s="12" t="s">
        <v>14</v>
      </c>
      <c r="I7" s="12" t="s">
        <v>13</v>
      </c>
      <c r="J7" s="13" t="s">
        <v>14</v>
      </c>
    </row>
    <row r="8" spans="1:10" ht="13.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3.5">
      <c r="A9" s="11">
        <v>1</v>
      </c>
      <c r="B9" s="14" t="s">
        <v>15</v>
      </c>
      <c r="C9" s="15">
        <v>3016.67</v>
      </c>
      <c r="D9" s="15">
        <v>100</v>
      </c>
      <c r="E9" s="15">
        <v>0</v>
      </c>
      <c r="F9" s="15">
        <v>0</v>
      </c>
      <c r="G9" s="15">
        <f>I9*H9/100</f>
        <v>0</v>
      </c>
      <c r="H9" s="15">
        <v>0</v>
      </c>
      <c r="I9" s="15">
        <v>3016.67</v>
      </c>
      <c r="J9" s="16">
        <f>I9*100/I14</f>
        <v>1.1197417742220757</v>
      </c>
    </row>
    <row r="10" spans="1:10" ht="12.75">
      <c r="A10" s="17">
        <v>2</v>
      </c>
      <c r="B10" s="14" t="s">
        <v>16</v>
      </c>
      <c r="C10" s="15">
        <f>I10*D10/100</f>
        <v>49423.002</v>
      </c>
      <c r="D10" s="15">
        <v>60</v>
      </c>
      <c r="E10" s="15">
        <f>I10*F10/100</f>
        <v>24711.501</v>
      </c>
      <c r="F10" s="15">
        <v>30</v>
      </c>
      <c r="G10" s="15">
        <f>I10*H10/100</f>
        <v>8237.167</v>
      </c>
      <c r="H10" s="15">
        <v>10</v>
      </c>
      <c r="I10" s="15">
        <v>82371.67</v>
      </c>
      <c r="J10" s="16">
        <f>I10*100/I14</f>
        <v>30.575104307542862</v>
      </c>
    </row>
    <row r="11" spans="1:10" ht="12.75">
      <c r="A11" s="18">
        <v>3</v>
      </c>
      <c r="B11" s="14" t="s">
        <v>17</v>
      </c>
      <c r="C11" s="15">
        <f>I11*D11/100</f>
        <v>11579.171</v>
      </c>
      <c r="D11" s="15">
        <v>10</v>
      </c>
      <c r="E11" s="15">
        <f>I11*F11/100</f>
        <v>46316.684</v>
      </c>
      <c r="F11" s="15">
        <v>40</v>
      </c>
      <c r="G11" s="15">
        <f>I11*H11/100</f>
        <v>57895.855</v>
      </c>
      <c r="H11" s="15">
        <v>50</v>
      </c>
      <c r="I11" s="15">
        <v>115791.71</v>
      </c>
      <c r="J11" s="16">
        <f>I11*100/I14</f>
        <v>42.98011210891747</v>
      </c>
    </row>
    <row r="12" spans="1:10" ht="12.75">
      <c r="A12" s="19" t="s">
        <v>18</v>
      </c>
      <c r="B12" s="14" t="s">
        <v>19</v>
      </c>
      <c r="C12" s="15">
        <v>0</v>
      </c>
      <c r="D12" s="15">
        <v>0</v>
      </c>
      <c r="E12" s="15">
        <f>I12*F12/100</f>
        <v>20468.280000000002</v>
      </c>
      <c r="F12" s="15">
        <v>30</v>
      </c>
      <c r="G12" s="15">
        <f>I12*H12/100</f>
        <v>47759.32</v>
      </c>
      <c r="H12" s="15">
        <v>70</v>
      </c>
      <c r="I12" s="15">
        <v>68227.6</v>
      </c>
      <c r="J12" s="16">
        <f>I12*100/I14</f>
        <v>25.32504180931759</v>
      </c>
    </row>
    <row r="13" spans="1:10" ht="12.75">
      <c r="A13" s="20"/>
      <c r="B13" s="21"/>
      <c r="C13" s="21"/>
      <c r="D13" s="21"/>
      <c r="E13" s="21"/>
      <c r="F13" s="21"/>
      <c r="G13" s="21"/>
      <c r="H13" s="21"/>
      <c r="I13" s="21"/>
      <c r="J13" s="10"/>
    </row>
    <row r="14" spans="1:10" ht="12.75">
      <c r="A14" s="20"/>
      <c r="B14" s="14" t="s">
        <v>20</v>
      </c>
      <c r="C14" s="15">
        <f>SUM(C9:C12)</f>
        <v>64018.843</v>
      </c>
      <c r="D14" s="15">
        <f>C14*100/I14</f>
        <v>23.76281556963954</v>
      </c>
      <c r="E14" s="15">
        <f>SUM(E9:E12)</f>
        <v>91496.46500000001</v>
      </c>
      <c r="F14" s="15">
        <f>E14*100/I14</f>
        <v>33.96208867862513</v>
      </c>
      <c r="G14" s="15">
        <f>SUM(G9:G12)</f>
        <v>113892.342</v>
      </c>
      <c r="H14" s="15">
        <f>G14*100/I14</f>
        <v>42.275095751735336</v>
      </c>
      <c r="I14" s="15">
        <f>I9+I10+I11+I12</f>
        <v>269407.65</v>
      </c>
      <c r="J14" s="16">
        <f>J9+J10+J11+J12</f>
        <v>100</v>
      </c>
    </row>
    <row r="15" spans="1:10" ht="12.75">
      <c r="A15" s="22"/>
      <c r="B15" s="14" t="s">
        <v>21</v>
      </c>
      <c r="C15" s="15">
        <f>C14</f>
        <v>64018.843</v>
      </c>
      <c r="D15" s="15">
        <f>D14</f>
        <v>23.76281556963954</v>
      </c>
      <c r="E15" s="15">
        <f>C14+E14</f>
        <v>155515.30800000002</v>
      </c>
      <c r="F15" s="15">
        <f>D14+F14</f>
        <v>57.724904248264664</v>
      </c>
      <c r="G15" s="15">
        <f>C14+E14+G14</f>
        <v>269407.65</v>
      </c>
      <c r="H15" s="15">
        <f>D14+F14+H14</f>
        <v>100</v>
      </c>
      <c r="I15" s="15"/>
      <c r="J15" s="23"/>
    </row>
    <row r="16" spans="1:10" ht="12.75">
      <c r="A16" s="24"/>
      <c r="B16" s="25"/>
      <c r="C16" s="26"/>
      <c r="D16" s="27"/>
      <c r="E16" s="28"/>
      <c r="F16" s="28"/>
      <c r="G16" s="28"/>
      <c r="H16" s="28"/>
      <c r="I16" s="28"/>
      <c r="J16" s="29"/>
    </row>
    <row r="17" spans="1:10" ht="12.75">
      <c r="A17" s="30"/>
      <c r="B17" s="25"/>
      <c r="D17" s="27"/>
      <c r="E17" s="28"/>
      <c r="F17" s="28"/>
      <c r="G17" s="28"/>
      <c r="H17" s="28"/>
      <c r="I17" s="28"/>
      <c r="J17" s="29"/>
    </row>
    <row r="18" spans="1:10" ht="12.75">
      <c r="A18" s="30"/>
      <c r="B18" s="31" t="s">
        <v>22</v>
      </c>
      <c r="C18" s="25"/>
      <c r="D18" s="26"/>
      <c r="F18" s="31" t="s">
        <v>23</v>
      </c>
      <c r="G18" s="31"/>
      <c r="H18" s="31"/>
      <c r="J18" s="32"/>
    </row>
    <row r="19" spans="1:10" ht="13.5">
      <c r="A19" s="33"/>
      <c r="B19" s="34" t="s">
        <v>24</v>
      </c>
      <c r="C19" s="34"/>
      <c r="D19" s="35"/>
      <c r="F19" s="34" t="s">
        <v>25</v>
      </c>
      <c r="G19" s="34"/>
      <c r="H19" s="34"/>
      <c r="J19" s="36"/>
    </row>
    <row r="20" spans="1:10" ht="12.75">
      <c r="A20" s="33"/>
      <c r="B20" s="31" t="s">
        <v>26</v>
      </c>
      <c r="C20" s="37"/>
      <c r="D20" s="26"/>
      <c r="F20" s="31" t="s">
        <v>27</v>
      </c>
      <c r="G20" s="31"/>
      <c r="H20" s="31"/>
      <c r="J20" s="32"/>
    </row>
    <row r="21" spans="1:10" ht="12.75">
      <c r="A21" s="38"/>
      <c r="B21" s="39"/>
      <c r="C21" s="39"/>
      <c r="D21" s="39"/>
      <c r="E21" s="40"/>
      <c r="F21" s="39"/>
      <c r="G21" s="39"/>
      <c r="H21" s="39"/>
      <c r="I21" s="39"/>
      <c r="J21" s="41"/>
    </row>
  </sheetData>
  <sheetProtection selectLockedCells="1" selectUnlockedCells="1"/>
  <mergeCells count="10">
    <mergeCell ref="A1:J1"/>
    <mergeCell ref="A2:J2"/>
    <mergeCell ref="A3:E3"/>
    <mergeCell ref="F3:J3"/>
    <mergeCell ref="A4:E4"/>
    <mergeCell ref="F4:J4"/>
    <mergeCell ref="A5:J5"/>
    <mergeCell ref="C6:D6"/>
    <mergeCell ref="E6:F6"/>
    <mergeCell ref="G6:H6"/>
  </mergeCells>
  <printOptions/>
  <pageMargins left="0.7875" right="0.7875" top="2.472916666666667" bottom="0.984027777777777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Planejamento10</dc:creator>
  <cp:keywords/>
  <dc:description/>
  <cp:lastModifiedBy/>
  <cp:lastPrinted>2014-02-28T21:07:26Z</cp:lastPrinted>
  <dcterms:created xsi:type="dcterms:W3CDTF">2014-01-15T19:08:10Z</dcterms:created>
  <dcterms:modified xsi:type="dcterms:W3CDTF">2014-02-28T21:16:49Z</dcterms:modified>
  <cp:category/>
  <cp:version/>
  <cp:contentType/>
  <cp:contentStatus/>
  <cp:revision>4</cp:revision>
</cp:coreProperties>
</file>