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5" activeTab="0"/>
  </bookViews>
  <sheets>
    <sheet name="ORÇAMENTO" sheetId="1" r:id="rId1"/>
  </sheets>
  <definedNames>
    <definedName name="_xlnm.Print_Area" localSheetId="0">'ORÇAMENTO'!$A$1:$H$115</definedName>
    <definedName name="Excel_BuiltIn_Print_Area_4_1">'ORÇAMENTO'!$A$1:$H$109</definedName>
    <definedName name="Excel_BuiltIn_Print_Area_4_1_1">'ORÇAMENTO'!$A$7:$F$73</definedName>
  </definedNames>
  <calcPr fullCalcOnLoad="1"/>
</workbook>
</file>

<file path=xl/sharedStrings.xml><?xml version="1.0" encoding="utf-8"?>
<sst xmlns="http://schemas.openxmlformats.org/spreadsheetml/2006/main" count="199" uniqueCount="152">
  <si>
    <t>Estado de Santa Catarina</t>
  </si>
  <si>
    <t>PREFEITURA MUNICIPAL DE BOMBINHAS</t>
  </si>
  <si>
    <t xml:space="preserve">Obra: Projeto Praça do Pescador </t>
  </si>
  <si>
    <t>Material e Mão de obra</t>
  </si>
  <si>
    <t>Local: Bairro Morrinhos  -  Bombinhas - SC</t>
  </si>
  <si>
    <t>BDI 20%</t>
  </si>
  <si>
    <t>Janeiro / 2014           Planilha de Orçamento Estimativo                Folha 01/01</t>
  </si>
  <si>
    <t>ITEM</t>
  </si>
  <si>
    <t>DESCRIÇÃO</t>
  </si>
  <si>
    <t>UNID</t>
  </si>
  <si>
    <t>QTDE.</t>
  </si>
  <si>
    <t xml:space="preserve"> UNIT.</t>
  </si>
  <si>
    <t>TOTAL</t>
  </si>
  <si>
    <t>TOTAL BDI</t>
  </si>
  <si>
    <t>(%)</t>
  </si>
  <si>
    <t>SERVIÇOS INICIAIS</t>
  </si>
  <si>
    <t>1.1</t>
  </si>
  <si>
    <t>Placa de Obra</t>
  </si>
  <si>
    <t>m²</t>
  </si>
  <si>
    <t>1.2</t>
  </si>
  <si>
    <t>Demolição e remoção de materiais e piso existente</t>
  </si>
  <si>
    <t>m³</t>
  </si>
  <si>
    <t xml:space="preserve">PAVIMENTAÇÕES </t>
  </si>
  <si>
    <t>2.1</t>
  </si>
  <si>
    <t>Regularização e compactação até 20 cm</t>
  </si>
  <si>
    <t>2.2</t>
  </si>
  <si>
    <t>Fornecimento e execução base areia e = 10cm</t>
  </si>
  <si>
    <t>M³</t>
  </si>
  <si>
    <t>2.3</t>
  </si>
  <si>
    <t>Fornecimento e execução meio fio concreto 10 cm em canteiros do paisagismo</t>
  </si>
  <si>
    <t>m</t>
  </si>
  <si>
    <t>2.4</t>
  </si>
  <si>
    <t>Fornecimento e execução meio fio concreto 15cm</t>
  </si>
  <si>
    <t>2.5</t>
  </si>
  <si>
    <t>Rejunte em areia</t>
  </si>
  <si>
    <t>2.6</t>
  </si>
  <si>
    <t>2.7</t>
  </si>
  <si>
    <t>2.8</t>
  </si>
  <si>
    <t>Guia Tátil direcional e de alerta L=20 cm</t>
  </si>
  <si>
    <t>und</t>
  </si>
  <si>
    <t>2.9</t>
  </si>
  <si>
    <t>Rampas de acessib. 1,20x1,50 mts em concreto Fck 30 MPA c/ guias de alerta, antiderrap.</t>
  </si>
  <si>
    <t>2.10</t>
  </si>
  <si>
    <t>Lavagem de pisos e pedras de rio da praça existente</t>
  </si>
  <si>
    <t>2.11</t>
  </si>
  <si>
    <t xml:space="preserve">Limpeza final - Pintura meio fio </t>
  </si>
  <si>
    <t>EQUIPAMENTOS, CONTENÇÕES E ACABAMENTOS</t>
  </si>
  <si>
    <t>3.1</t>
  </si>
  <si>
    <t>Manta Geotêxtil para drenagem dos vasos</t>
  </si>
  <si>
    <t>3.2</t>
  </si>
  <si>
    <t>Vaso de cimento canela com pátina marrom 55x57 cm</t>
  </si>
  <si>
    <t>3.3</t>
  </si>
  <si>
    <t>Banco c=11,00 mt base de concreto acabam. reboco pintado/ assento madeira itaúba</t>
  </si>
  <si>
    <t>3.4</t>
  </si>
  <si>
    <t>Bancos de concreto e madeira sem encosto</t>
  </si>
  <si>
    <t>3.5</t>
  </si>
  <si>
    <t>Guarda corpo em madeira itaúba certificada altura 1,10 mt e 17,00 mt de comprimento</t>
  </si>
  <si>
    <t>3.6</t>
  </si>
  <si>
    <t>Pergolado de madeira itaúba certificada procedência 15,43 m²</t>
  </si>
  <si>
    <t>3.7</t>
  </si>
  <si>
    <t>Pergolado de madeira itaúba certificada procedência 10,24 m²</t>
  </si>
  <si>
    <t>3.8</t>
  </si>
  <si>
    <t>Pergolado de madeira itaúba certificada procedência 6,30 m² (caramanchão)</t>
  </si>
  <si>
    <t>3.9</t>
  </si>
  <si>
    <t>Lixeira plástica reciclável</t>
  </si>
  <si>
    <t>3.10</t>
  </si>
  <si>
    <t>Passarela de acesso a praia em deck itaúba com corrimão e=4,0 cm estruturada</t>
  </si>
  <si>
    <t>3.11</t>
  </si>
  <si>
    <t>Deck madeira itaúba certificada e=4,0 cm estruturado</t>
  </si>
  <si>
    <t>3.12</t>
  </si>
  <si>
    <t>Toquinho de madeira de eucalipto autoclavado 80cm alt e 0,17cm diâmetro</t>
  </si>
  <si>
    <t>unid</t>
  </si>
  <si>
    <t>3.13</t>
  </si>
  <si>
    <t>Eucalipto autoclavado 3,00 mt altura e 25 cm diâmetro</t>
  </si>
  <si>
    <t>3.14</t>
  </si>
  <si>
    <t>Contenção em eucalipto autoclavado diam. 25 cm c=3,50 mts enterrado de 1,5 a 2,0mts</t>
  </si>
  <si>
    <t>3.15</t>
  </si>
  <si>
    <t xml:space="preserve">Mesa de xadrez de concreto </t>
  </si>
  <si>
    <t>3.16</t>
  </si>
  <si>
    <t>Play ground modelo brubinq B027</t>
  </si>
  <si>
    <t>3.17</t>
  </si>
  <si>
    <t>Placa de madeira entalhada</t>
  </si>
  <si>
    <t>3.18</t>
  </si>
  <si>
    <t>Placa e pedestal de inauguração</t>
  </si>
  <si>
    <t>4</t>
  </si>
  <si>
    <t>PAISAGISMO</t>
  </si>
  <si>
    <t>4.1</t>
  </si>
  <si>
    <t>Grama esmeralda</t>
  </si>
  <si>
    <t>4.2</t>
  </si>
  <si>
    <t>Grama preta em leiva</t>
  </si>
  <si>
    <t>leiva</t>
  </si>
  <si>
    <t>4.3</t>
  </si>
  <si>
    <t>Casca de pinus polida sc 40 lts</t>
  </si>
  <si>
    <t>sc</t>
  </si>
  <si>
    <t>4.4</t>
  </si>
  <si>
    <t>Hibisco topiado</t>
  </si>
  <si>
    <t>4.5</t>
  </si>
  <si>
    <t xml:space="preserve">Podocarpus 2 mts de altura </t>
  </si>
  <si>
    <t>4.6</t>
  </si>
  <si>
    <t>Palmeira fênix 1,70 mt de altura</t>
  </si>
  <si>
    <t>4.7</t>
  </si>
  <si>
    <t>Aglaonema</t>
  </si>
  <si>
    <t>4.8</t>
  </si>
  <si>
    <t>Primavera trepadeira</t>
  </si>
  <si>
    <t>4.9</t>
  </si>
  <si>
    <t>Rosinha sol caixa com 15 mudas</t>
  </si>
  <si>
    <t>cx</t>
  </si>
  <si>
    <t>4.10</t>
  </si>
  <si>
    <t>Flor de época caixa com 15 mudas</t>
  </si>
  <si>
    <t>4.11</t>
  </si>
  <si>
    <t>Yucca bifurcada com 2,5 mts de altura</t>
  </si>
  <si>
    <t>4.12</t>
  </si>
  <si>
    <t xml:space="preserve">Clusia </t>
  </si>
  <si>
    <t>4.13</t>
  </si>
  <si>
    <t>Strelitzia 1,20 de altura com 8 a 10 pontas</t>
  </si>
  <si>
    <t>4.14</t>
  </si>
  <si>
    <t>Palmeira areca de locuba 6 mts de altura</t>
  </si>
  <si>
    <t>4.15</t>
  </si>
  <si>
    <t>Camélia com 1,0 mt de altura</t>
  </si>
  <si>
    <t>4.16</t>
  </si>
  <si>
    <t>Ipê amarelo com 3,00 mts de altura</t>
  </si>
  <si>
    <t>4.17</t>
  </si>
  <si>
    <t>Tutores de madeira eucalipto 0,05x0,05x3,00 mts para tutoras árvores</t>
  </si>
  <si>
    <t>4.18</t>
  </si>
  <si>
    <t>Limitador de grama</t>
  </si>
  <si>
    <t>4.19</t>
  </si>
  <si>
    <t>Areia fina para parque altura 30 cm</t>
  </si>
  <si>
    <t>4.20</t>
  </si>
  <si>
    <t>Seixo de rio</t>
  </si>
  <si>
    <t>4.21</t>
  </si>
  <si>
    <t>Adubo polyblem sc 50kg</t>
  </si>
  <si>
    <t>4.22</t>
  </si>
  <si>
    <t>Turfa garden plus saco de 100 lts</t>
  </si>
  <si>
    <t>4.23</t>
  </si>
  <si>
    <t xml:space="preserve">Terra vermelha para jardim </t>
  </si>
  <si>
    <t>4.24</t>
  </si>
  <si>
    <t>Terra vegetal saco 30 kg</t>
  </si>
  <si>
    <t>SC</t>
  </si>
  <si>
    <t>___________________________________________</t>
  </si>
  <si>
    <t>_______________________________</t>
  </si>
  <si>
    <t>ANA PAULA DA SILVA</t>
  </si>
  <si>
    <t>WERNER MEYER</t>
  </si>
  <si>
    <t>Prefeita Municipal de Bombinhas</t>
  </si>
  <si>
    <t>Eng° Civil CREA SC 008416-9</t>
  </si>
  <si>
    <t>,,,,,000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</si>
  <si>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</si>
  <si>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</t>
  </si>
  <si>
    <t xml:space="preserve">                            </t>
  </si>
  <si>
    <t>Calçada em paver marrom modelo padrão P. M. Bombinhas Fck 35 MPA e = 8,00 cm</t>
  </si>
  <si>
    <t>Pavimentação estacionamento em paver cinza natural Fck 35 MPA e =  8,00 cm</t>
  </si>
  <si>
    <t>Calçada em paver cinza natural modelo padrão P. M. Bombinhas Fck 35 MPA e = 8,00 cm</t>
  </si>
  <si>
    <t>2.12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</si>
</sst>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#,#00.00"/>
    <numFmt numFmtId="166" formatCode="_(* #,##0.00_);_(* \(#,##0.00\);_(* \-??_);_(@_)"/>
    <numFmt numFmtId="167" formatCode="_(&quot;R$ &quot;* #,##0.00_);_(&quot;R$ &quot;* \(#,##0.00\);_(&quot;R$ &quot;* \-??_);_(@_)"/>
    <numFmt numFmtId="168" formatCode="00.00"/>
    <numFmt numFmtId="169" formatCode="#,#00.00;[Red]\-#,#00.00"/>
  </numFmts>
  <fonts count="48">
    <font>
      <sz val="10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indexed="1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color indexed="12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64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6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1" xfId="62" applyNumberFormat="1" applyFont="1" applyFill="1" applyBorder="1" applyAlignment="1" applyProtection="1">
      <alignment horizontal="center"/>
      <protection/>
    </xf>
    <xf numFmtId="165" fontId="4" fillId="0" borderId="11" xfId="47" applyNumberFormat="1" applyFont="1" applyFill="1" applyBorder="1" applyAlignment="1" applyProtection="1">
      <alignment horizontal="center"/>
      <protection/>
    </xf>
    <xf numFmtId="165" fontId="4" fillId="0" borderId="1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8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1" xfId="62" applyNumberFormat="1" applyFont="1" applyFill="1" applyBorder="1" applyAlignment="1" applyProtection="1">
      <alignment horizontal="center"/>
      <protection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68" fontId="0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165" fontId="0" fillId="0" borderId="11" xfId="47" applyNumberFormat="1" applyFont="1" applyFill="1" applyBorder="1" applyAlignment="1" applyProtection="1">
      <alignment horizontal="center"/>
      <protection/>
    </xf>
    <xf numFmtId="169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/>
    </xf>
    <xf numFmtId="165" fontId="8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33" borderId="11" xfId="62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15" xfId="45" applyNumberFormat="1" applyFont="1" applyFill="1" applyBorder="1" applyAlignment="1" applyProtection="1">
      <alignment horizontal="left"/>
      <protection/>
    </xf>
    <xf numFmtId="0" fontId="12" fillId="0" borderId="15" xfId="45" applyNumberFormat="1" applyFont="1" applyFill="1" applyBorder="1" applyAlignment="1" applyProtection="1">
      <alignment horizontal="left"/>
      <protection/>
    </xf>
    <xf numFmtId="0" fontId="12" fillId="0" borderId="16" xfId="45" applyNumberFormat="1" applyFont="1" applyFill="1" applyBorder="1" applyAlignment="1" applyProtection="1">
      <alignment horizontal="left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2"/>
  <sheetViews>
    <sheetView showGridLines="0" tabSelected="1" zoomScaleSheetLayoutView="110" zoomScalePageLayoutView="0" workbookViewId="0" topLeftCell="A1">
      <selection activeCell="G73" sqref="G73"/>
    </sheetView>
  </sheetViews>
  <sheetFormatPr defaultColWidth="9.140625" defaultRowHeight="12.75"/>
  <cols>
    <col min="1" max="1" width="9.28125" style="0" customWidth="1"/>
    <col min="2" max="2" width="76.57421875" style="0" customWidth="1"/>
    <col min="3" max="3" width="9.7109375" style="0" customWidth="1"/>
    <col min="4" max="4" width="13.00390625" style="0" customWidth="1"/>
    <col min="5" max="5" width="10.57421875" style="0" customWidth="1"/>
    <col min="6" max="6" width="12.00390625" style="0" customWidth="1"/>
    <col min="7" max="8" width="12.7109375" style="0" customWidth="1"/>
    <col min="9" max="9" width="12.421875" style="0" customWidth="1"/>
  </cols>
  <sheetData>
    <row r="1" spans="1:8" ht="16.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16.5" customHeight="1">
      <c r="A2" s="67" t="s">
        <v>1</v>
      </c>
      <c r="B2" s="67"/>
      <c r="C2" s="67"/>
      <c r="D2" s="67"/>
      <c r="E2" s="67"/>
      <c r="F2" s="67"/>
      <c r="G2" s="67"/>
      <c r="H2" s="67"/>
    </row>
    <row r="3" spans="1:8" ht="16.5" customHeight="1">
      <c r="A3" s="68" t="s">
        <v>2</v>
      </c>
      <c r="B3" s="68"/>
      <c r="C3" s="68"/>
      <c r="D3" s="68"/>
      <c r="E3" s="68"/>
      <c r="F3" s="69" t="s">
        <v>3</v>
      </c>
      <c r="G3" s="69"/>
      <c r="H3" s="69"/>
    </row>
    <row r="4" spans="1:8" ht="16.5" customHeight="1">
      <c r="A4" s="68" t="s">
        <v>4</v>
      </c>
      <c r="B4" s="68"/>
      <c r="C4" s="68"/>
      <c r="D4" s="68"/>
      <c r="E4" s="68"/>
      <c r="F4" s="70" t="s">
        <v>5</v>
      </c>
      <c r="G4" s="70"/>
      <c r="H4" s="70"/>
    </row>
    <row r="5" spans="1:8" ht="16.5" customHeight="1">
      <c r="A5" s="71" t="s">
        <v>6</v>
      </c>
      <c r="B5" s="71"/>
      <c r="C5" s="71"/>
      <c r="D5" s="71"/>
      <c r="E5" s="71"/>
      <c r="F5" s="71"/>
      <c r="G5" s="71"/>
      <c r="H5" s="71"/>
    </row>
    <row r="6" spans="1:8" ht="16.5" customHeight="1">
      <c r="A6" s="1"/>
      <c r="B6" s="2"/>
      <c r="C6" s="3"/>
      <c r="D6" s="3"/>
      <c r="E6" s="4"/>
      <c r="F6" s="3"/>
      <c r="G6" s="3"/>
      <c r="H6" s="5"/>
    </row>
    <row r="7" spans="1:8" ht="16.5" customHeight="1">
      <c r="A7" s="6" t="s">
        <v>7</v>
      </c>
      <c r="B7" s="7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</row>
    <row r="8" spans="1:8" ht="16.5" customHeight="1">
      <c r="A8" s="6"/>
      <c r="B8" s="7"/>
      <c r="C8" s="7"/>
      <c r="D8" s="7"/>
      <c r="E8" s="7"/>
      <c r="F8" s="7"/>
      <c r="G8" s="7"/>
      <c r="H8" s="8"/>
    </row>
    <row r="9" spans="1:8" ht="16.5" customHeight="1">
      <c r="A9" s="6">
        <v>1</v>
      </c>
      <c r="B9" s="9" t="s">
        <v>15</v>
      </c>
      <c r="C9" s="10"/>
      <c r="D9" s="11"/>
      <c r="E9" s="12"/>
      <c r="F9" s="13">
        <f>SUM(F10:F11)</f>
        <v>1949.2424</v>
      </c>
      <c r="G9" s="13">
        <f>F9*1.2</f>
        <v>2339.09088</v>
      </c>
      <c r="H9" s="14">
        <f>G9*100/G73</f>
        <v>1.186322717433175</v>
      </c>
    </row>
    <row r="10" spans="1:8" ht="16.5" customHeight="1">
      <c r="A10" s="15" t="s">
        <v>16</v>
      </c>
      <c r="B10" s="16" t="s">
        <v>17</v>
      </c>
      <c r="C10" s="17" t="s">
        <v>18</v>
      </c>
      <c r="D10" s="18">
        <v>3</v>
      </c>
      <c r="E10" s="19">
        <v>269.94</v>
      </c>
      <c r="F10" s="20">
        <f>D10*E10</f>
        <v>809.8199999999999</v>
      </c>
      <c r="G10" s="20">
        <f>F10*1.2</f>
        <v>971.7839999999999</v>
      </c>
      <c r="H10" s="21">
        <f>G10*100/G73</f>
        <v>0.49286218226718936</v>
      </c>
    </row>
    <row r="11" spans="1:8" ht="16.5" customHeight="1">
      <c r="A11" s="15" t="s">
        <v>19</v>
      </c>
      <c r="B11" s="22" t="s">
        <v>20</v>
      </c>
      <c r="C11" s="23" t="s">
        <v>21</v>
      </c>
      <c r="D11" s="20">
        <v>20.26</v>
      </c>
      <c r="E11" s="20">
        <v>56.24</v>
      </c>
      <c r="F11" s="20">
        <f>D11*E11</f>
        <v>1139.4224000000002</v>
      </c>
      <c r="G11" s="20">
        <f>F11*1.2</f>
        <v>1367.30688</v>
      </c>
      <c r="H11" s="21">
        <f>G11*100/G73</f>
        <v>0.6934605351659856</v>
      </c>
    </row>
    <row r="12" spans="1:8" ht="16.5" customHeight="1">
      <c r="A12" s="24"/>
      <c r="B12" s="9"/>
      <c r="C12" s="25"/>
      <c r="D12" s="11"/>
      <c r="E12" s="12"/>
      <c r="F12" s="13"/>
      <c r="G12" s="13"/>
      <c r="H12" s="14"/>
    </row>
    <row r="13" spans="1:8" ht="16.5" customHeight="1">
      <c r="A13" s="24">
        <v>2</v>
      </c>
      <c r="B13" s="9" t="s">
        <v>22</v>
      </c>
      <c r="C13" s="25"/>
      <c r="D13" s="11"/>
      <c r="E13" s="12"/>
      <c r="F13" s="13">
        <f>SUM(F14:F25)</f>
        <v>35890.581900000005</v>
      </c>
      <c r="G13" s="13">
        <f aca="true" t="shared" si="0" ref="G13:G25">F13*1.2</f>
        <v>43068.698280000004</v>
      </c>
      <c r="H13" s="14">
        <f>G13*100/G73</f>
        <v>21.843262105249675</v>
      </c>
    </row>
    <row r="14" spans="1:8" ht="16.5" customHeight="1">
      <c r="A14" s="15" t="s">
        <v>23</v>
      </c>
      <c r="B14" s="16" t="s">
        <v>24</v>
      </c>
      <c r="C14" s="17" t="s">
        <v>18</v>
      </c>
      <c r="D14" s="18">
        <v>568.11</v>
      </c>
      <c r="E14" s="19">
        <v>1.54</v>
      </c>
      <c r="F14" s="26">
        <f aca="true" t="shared" si="1" ref="F14:F25">D14*E14</f>
        <v>874.8894</v>
      </c>
      <c r="G14" s="26">
        <f t="shared" si="0"/>
        <v>1049.86728</v>
      </c>
      <c r="H14" s="21">
        <f>G14*100/G73</f>
        <v>0.5324638795367266</v>
      </c>
    </row>
    <row r="15" spans="1:8" ht="16.5" customHeight="1">
      <c r="A15" s="15" t="s">
        <v>25</v>
      </c>
      <c r="B15" s="27" t="s">
        <v>26</v>
      </c>
      <c r="C15" s="17" t="s">
        <v>27</v>
      </c>
      <c r="D15" s="28">
        <v>45.32</v>
      </c>
      <c r="E15" s="29">
        <v>78</v>
      </c>
      <c r="F15" s="26">
        <f t="shared" si="1"/>
        <v>3534.96</v>
      </c>
      <c r="G15" s="26">
        <f t="shared" si="0"/>
        <v>4241.952</v>
      </c>
      <c r="H15" s="21">
        <f>G15*100/G73</f>
        <v>2.1514016692934526</v>
      </c>
    </row>
    <row r="16" spans="1:8" ht="16.5" customHeight="1">
      <c r="A16" s="15" t="s">
        <v>28</v>
      </c>
      <c r="B16" s="27" t="s">
        <v>29</v>
      </c>
      <c r="C16" s="17" t="s">
        <v>30</v>
      </c>
      <c r="D16" s="28">
        <v>80</v>
      </c>
      <c r="E16" s="29">
        <v>10.7</v>
      </c>
      <c r="F16" s="26">
        <f t="shared" si="1"/>
        <v>856</v>
      </c>
      <c r="G16" s="26">
        <f t="shared" si="0"/>
        <v>1027.2</v>
      </c>
      <c r="H16" s="21">
        <f>G16*100/G73</f>
        <v>0.5209676570357785</v>
      </c>
    </row>
    <row r="17" spans="1:8" ht="16.5" customHeight="1">
      <c r="A17" s="15" t="s">
        <v>31</v>
      </c>
      <c r="B17" s="27" t="s">
        <v>32</v>
      </c>
      <c r="C17" s="30" t="s">
        <v>30</v>
      </c>
      <c r="D17" s="28">
        <v>112</v>
      </c>
      <c r="E17" s="29">
        <v>20.87</v>
      </c>
      <c r="F17" s="26">
        <f t="shared" si="1"/>
        <v>2337.44</v>
      </c>
      <c r="G17" s="26">
        <f t="shared" si="0"/>
        <v>2804.928</v>
      </c>
      <c r="H17" s="21">
        <f>G17*100/G73</f>
        <v>1.422582523670222</v>
      </c>
    </row>
    <row r="18" spans="1:8" ht="16.5" customHeight="1">
      <c r="A18" s="15" t="s">
        <v>33</v>
      </c>
      <c r="B18" s="27" t="s">
        <v>34</v>
      </c>
      <c r="C18" s="17" t="s">
        <v>18</v>
      </c>
      <c r="D18" s="28">
        <v>453.29</v>
      </c>
      <c r="E18" s="29">
        <v>0.55</v>
      </c>
      <c r="F18" s="26">
        <f t="shared" si="1"/>
        <v>249.30950000000004</v>
      </c>
      <c r="G18" s="26">
        <f t="shared" si="0"/>
        <v>299.17140000000006</v>
      </c>
      <c r="H18" s="31">
        <f>G18*100/G73</f>
        <v>0.15173152580813254</v>
      </c>
    </row>
    <row r="19" spans="1:8" ht="16.5" customHeight="1">
      <c r="A19" s="15" t="s">
        <v>35</v>
      </c>
      <c r="B19" s="27" t="s">
        <v>150</v>
      </c>
      <c r="C19" s="30" t="s">
        <v>18</v>
      </c>
      <c r="D19" s="28">
        <v>219.27</v>
      </c>
      <c r="E19" s="29">
        <v>46.85</v>
      </c>
      <c r="F19" s="26">
        <f>D19*E19</f>
        <v>10272.799500000001</v>
      </c>
      <c r="G19" s="26">
        <f t="shared" si="0"/>
        <v>12327.359400000001</v>
      </c>
      <c r="H19" s="31">
        <f>G19*100/G73</f>
        <v>6.2520984657865855</v>
      </c>
    </row>
    <row r="20" spans="1:8" ht="16.5" customHeight="1">
      <c r="A20" s="15" t="s">
        <v>36</v>
      </c>
      <c r="B20" s="27" t="s">
        <v>148</v>
      </c>
      <c r="C20" s="30" t="s">
        <v>18</v>
      </c>
      <c r="D20" s="28">
        <v>158.71</v>
      </c>
      <c r="E20" s="29">
        <v>61</v>
      </c>
      <c r="F20" s="26">
        <f t="shared" si="1"/>
        <v>9681.310000000001</v>
      </c>
      <c r="G20" s="26">
        <f t="shared" si="0"/>
        <v>11617.572000000002</v>
      </c>
      <c r="H20" s="31">
        <f>G20*100/G73</f>
        <v>5.892113770720857</v>
      </c>
    </row>
    <row r="21" spans="1:8" ht="16.5" customHeight="1">
      <c r="A21" s="15" t="s">
        <v>37</v>
      </c>
      <c r="B21" s="27" t="s">
        <v>149</v>
      </c>
      <c r="C21" s="30" t="s">
        <v>18</v>
      </c>
      <c r="D21" s="28">
        <v>75.31</v>
      </c>
      <c r="E21" s="29">
        <v>46.85</v>
      </c>
      <c r="F21" s="26">
        <f t="shared" si="1"/>
        <v>3528.2735000000002</v>
      </c>
      <c r="G21" s="26">
        <f t="shared" si="0"/>
        <v>4233.9282</v>
      </c>
      <c r="H21" s="31">
        <f>G21*100/G73</f>
        <v>2.147332218079937</v>
      </c>
    </row>
    <row r="22" spans="1:8" ht="16.5" customHeight="1">
      <c r="A22" s="15" t="s">
        <v>40</v>
      </c>
      <c r="B22" s="27" t="s">
        <v>38</v>
      </c>
      <c r="C22" s="30" t="s">
        <v>39</v>
      </c>
      <c r="D22" s="28">
        <v>280</v>
      </c>
      <c r="E22" s="29">
        <v>3.24</v>
      </c>
      <c r="F22" s="26">
        <f t="shared" si="1"/>
        <v>907.2</v>
      </c>
      <c r="G22" s="26">
        <f t="shared" si="0"/>
        <v>1088.64</v>
      </c>
      <c r="H22" s="21">
        <f>G22*100/G73</f>
        <v>0.5521283393257691</v>
      </c>
    </row>
    <row r="23" spans="1:8" ht="16.5" customHeight="1">
      <c r="A23" s="15" t="s">
        <v>42</v>
      </c>
      <c r="B23" s="27" t="s">
        <v>41</v>
      </c>
      <c r="C23" s="30" t="s">
        <v>39</v>
      </c>
      <c r="D23" s="28">
        <v>2</v>
      </c>
      <c r="E23" s="29">
        <v>345</v>
      </c>
      <c r="F23" s="26">
        <f t="shared" si="1"/>
        <v>690</v>
      </c>
      <c r="G23" s="26">
        <f t="shared" si="0"/>
        <v>828</v>
      </c>
      <c r="H23" s="21">
        <f>G23*100/G73</f>
        <v>0.4199388824236999</v>
      </c>
    </row>
    <row r="24" spans="1:8" ht="16.5" customHeight="1">
      <c r="A24" s="15" t="s">
        <v>44</v>
      </c>
      <c r="B24" s="27" t="s">
        <v>43</v>
      </c>
      <c r="C24" s="30" t="s">
        <v>18</v>
      </c>
      <c r="D24" s="28">
        <v>261.12</v>
      </c>
      <c r="E24" s="29">
        <v>7.5</v>
      </c>
      <c r="F24" s="26">
        <f t="shared" si="1"/>
        <v>1958.4</v>
      </c>
      <c r="G24" s="26">
        <f t="shared" si="0"/>
        <v>2350.08</v>
      </c>
      <c r="H24" s="21">
        <f>G24*100/G73</f>
        <v>1.1918960975921362</v>
      </c>
    </row>
    <row r="25" spans="1:8" ht="16.5" customHeight="1">
      <c r="A25" s="15" t="s">
        <v>151</v>
      </c>
      <c r="B25" s="27" t="s">
        <v>45</v>
      </c>
      <c r="C25" s="30" t="s">
        <v>39</v>
      </c>
      <c r="D25" s="28">
        <v>1</v>
      </c>
      <c r="E25" s="29">
        <v>1000</v>
      </c>
      <c r="F25" s="26">
        <f t="shared" si="1"/>
        <v>1000</v>
      </c>
      <c r="G25" s="26">
        <f t="shared" si="0"/>
        <v>1200</v>
      </c>
      <c r="H25" s="21">
        <f>G25*100/G73</f>
        <v>0.6086070759763768</v>
      </c>
    </row>
    <row r="26" spans="1:8" ht="16.5" customHeight="1">
      <c r="A26" s="15"/>
      <c r="B26" s="27"/>
      <c r="C26" s="30"/>
      <c r="D26" s="28"/>
      <c r="E26" s="29"/>
      <c r="F26" s="26"/>
      <c r="G26" s="26"/>
      <c r="H26" s="21"/>
    </row>
    <row r="27" spans="1:8" ht="16.5" customHeight="1">
      <c r="A27" s="32">
        <v>3</v>
      </c>
      <c r="B27" s="9" t="s">
        <v>46</v>
      </c>
      <c r="C27" s="17"/>
      <c r="D27" s="18"/>
      <c r="E27" s="19"/>
      <c r="F27" s="12">
        <f>SUM(F28:F45)</f>
        <v>86795.79999999999</v>
      </c>
      <c r="G27" s="12">
        <f aca="true" t="shared" si="2" ref="G27:G45">F27*1.2</f>
        <v>104154.95999999998</v>
      </c>
      <c r="H27" s="14">
        <f>G27*100/G73</f>
        <v>52.82453804503039</v>
      </c>
    </row>
    <row r="28" spans="1:8" ht="16.5" customHeight="1">
      <c r="A28" s="15" t="s">
        <v>47</v>
      </c>
      <c r="B28" s="16" t="s">
        <v>48</v>
      </c>
      <c r="C28" s="17" t="s">
        <v>30</v>
      </c>
      <c r="D28" s="18">
        <v>12</v>
      </c>
      <c r="E28" s="19">
        <v>8</v>
      </c>
      <c r="F28" s="19">
        <f aca="true" t="shared" si="3" ref="F28:F38">D28*E28</f>
        <v>96</v>
      </c>
      <c r="G28" s="19">
        <f t="shared" si="2"/>
        <v>115.19999999999999</v>
      </c>
      <c r="H28" s="21">
        <f>G28*100/G73</f>
        <v>0.058426279293732154</v>
      </c>
    </row>
    <row r="29" spans="1:8" ht="16.5" customHeight="1">
      <c r="A29" s="15" t="s">
        <v>49</v>
      </c>
      <c r="B29" s="16" t="s">
        <v>50</v>
      </c>
      <c r="C29" s="17" t="s">
        <v>39</v>
      </c>
      <c r="D29" s="18">
        <v>12</v>
      </c>
      <c r="E29" s="19">
        <v>150</v>
      </c>
      <c r="F29" s="19">
        <f t="shared" si="3"/>
        <v>1800</v>
      </c>
      <c r="G29" s="19">
        <f t="shared" si="2"/>
        <v>2160</v>
      </c>
      <c r="H29" s="21">
        <f>G29*100/G73</f>
        <v>1.095492736757478</v>
      </c>
    </row>
    <row r="30" spans="1:8" ht="16.5" customHeight="1">
      <c r="A30" s="15" t="s">
        <v>51</v>
      </c>
      <c r="B30" s="16" t="s">
        <v>52</v>
      </c>
      <c r="C30" s="17" t="s">
        <v>39</v>
      </c>
      <c r="D30" s="18">
        <v>1</v>
      </c>
      <c r="E30" s="19">
        <v>5100</v>
      </c>
      <c r="F30" s="19">
        <f t="shared" si="3"/>
        <v>5100</v>
      </c>
      <c r="G30" s="19">
        <f t="shared" si="2"/>
        <v>6120</v>
      </c>
      <c r="H30" s="21">
        <f>G30*100/G73</f>
        <v>3.103896087479521</v>
      </c>
    </row>
    <row r="31" spans="1:8" ht="16.5" customHeight="1">
      <c r="A31" s="15" t="s">
        <v>53</v>
      </c>
      <c r="B31" s="22" t="s">
        <v>54</v>
      </c>
      <c r="C31" s="33" t="s">
        <v>39</v>
      </c>
      <c r="D31" s="18">
        <v>11</v>
      </c>
      <c r="E31" s="18">
        <v>560</v>
      </c>
      <c r="F31" s="34">
        <f t="shared" si="3"/>
        <v>6160</v>
      </c>
      <c r="G31" s="19">
        <f t="shared" si="2"/>
        <v>7392</v>
      </c>
      <c r="H31" s="35">
        <f>G31*100/G73</f>
        <v>3.7490195880144808</v>
      </c>
    </row>
    <row r="32" spans="1:8" ht="16.5" customHeight="1">
      <c r="A32" s="15" t="s">
        <v>55</v>
      </c>
      <c r="B32" s="16" t="s">
        <v>56</v>
      </c>
      <c r="C32" s="17" t="s">
        <v>39</v>
      </c>
      <c r="D32" s="18">
        <v>1</v>
      </c>
      <c r="E32" s="19">
        <v>4250</v>
      </c>
      <c r="F32" s="19">
        <f t="shared" si="3"/>
        <v>4250</v>
      </c>
      <c r="G32" s="19">
        <f t="shared" si="2"/>
        <v>5100</v>
      </c>
      <c r="H32" s="21">
        <f>G32*100/G73</f>
        <v>2.586580072899601</v>
      </c>
    </row>
    <row r="33" spans="1:8" ht="16.5" customHeight="1">
      <c r="A33" s="15" t="s">
        <v>57</v>
      </c>
      <c r="B33" s="16" t="s">
        <v>58</v>
      </c>
      <c r="C33" s="17" t="s">
        <v>39</v>
      </c>
      <c r="D33" s="18">
        <v>1</v>
      </c>
      <c r="E33" s="19">
        <v>6480.6</v>
      </c>
      <c r="F33" s="19">
        <f t="shared" si="3"/>
        <v>6480.6</v>
      </c>
      <c r="G33" s="19">
        <f t="shared" si="2"/>
        <v>7776.72</v>
      </c>
      <c r="H33" s="21">
        <f>G33*100/G73</f>
        <v>3.944139016572507</v>
      </c>
    </row>
    <row r="34" spans="1:8" ht="16.5" customHeight="1">
      <c r="A34" s="15" t="s">
        <v>59</v>
      </c>
      <c r="B34" s="16" t="s">
        <v>60</v>
      </c>
      <c r="C34" s="17" t="s">
        <v>39</v>
      </c>
      <c r="D34" s="18">
        <v>1</v>
      </c>
      <c r="E34" s="19">
        <v>4300.8</v>
      </c>
      <c r="F34" s="19">
        <f t="shared" si="3"/>
        <v>4300.8</v>
      </c>
      <c r="G34" s="19">
        <f t="shared" si="2"/>
        <v>5160.96</v>
      </c>
      <c r="H34" s="21">
        <f>G34*100/G73</f>
        <v>2.617497312359201</v>
      </c>
    </row>
    <row r="35" spans="1:8" ht="16.5" customHeight="1">
      <c r="A35" s="15" t="s">
        <v>61</v>
      </c>
      <c r="B35" s="16" t="s">
        <v>62</v>
      </c>
      <c r="C35" s="17" t="s">
        <v>39</v>
      </c>
      <c r="D35" s="18">
        <v>4</v>
      </c>
      <c r="E35" s="19">
        <v>2646</v>
      </c>
      <c r="F35" s="19">
        <f t="shared" si="3"/>
        <v>10584</v>
      </c>
      <c r="G35" s="19">
        <f t="shared" si="2"/>
        <v>12700.8</v>
      </c>
      <c r="H35" s="21">
        <f>G35*100/G73</f>
        <v>6.441497292133971</v>
      </c>
    </row>
    <row r="36" spans="1:8" ht="16.5" customHeight="1">
      <c r="A36" s="15" t="s">
        <v>63</v>
      </c>
      <c r="B36" s="16" t="s">
        <v>64</v>
      </c>
      <c r="C36" s="17" t="s">
        <v>39</v>
      </c>
      <c r="D36" s="18">
        <v>9</v>
      </c>
      <c r="E36" s="19">
        <v>580</v>
      </c>
      <c r="F36" s="19">
        <f t="shared" si="3"/>
        <v>5220</v>
      </c>
      <c r="G36" s="19">
        <f t="shared" si="2"/>
        <v>6264</v>
      </c>
      <c r="H36" s="21">
        <f>G36*100/G73</f>
        <v>3.1769289365966866</v>
      </c>
    </row>
    <row r="37" spans="1:8" ht="16.5" customHeight="1">
      <c r="A37" s="15" t="s">
        <v>65</v>
      </c>
      <c r="B37" s="16" t="s">
        <v>66</v>
      </c>
      <c r="C37" s="17" t="s">
        <v>18</v>
      </c>
      <c r="D37" s="18">
        <v>28.43</v>
      </c>
      <c r="E37" s="19">
        <v>300</v>
      </c>
      <c r="F37" s="19">
        <f t="shared" si="3"/>
        <v>8529</v>
      </c>
      <c r="G37" s="19">
        <f t="shared" si="2"/>
        <v>10234.8</v>
      </c>
      <c r="H37" s="21">
        <f>G37*100/G73</f>
        <v>5.190809751002517</v>
      </c>
    </row>
    <row r="38" spans="1:8" ht="16.5" customHeight="1">
      <c r="A38" s="15" t="s">
        <v>67</v>
      </c>
      <c r="B38" s="16" t="s">
        <v>68</v>
      </c>
      <c r="C38" s="17" t="s">
        <v>18</v>
      </c>
      <c r="D38" s="18">
        <v>30.08</v>
      </c>
      <c r="E38" s="36">
        <v>280</v>
      </c>
      <c r="F38" s="19">
        <f t="shared" si="3"/>
        <v>8422.4</v>
      </c>
      <c r="G38" s="19">
        <f t="shared" si="2"/>
        <v>10106.88</v>
      </c>
      <c r="H38" s="21">
        <f>G38*100/G73</f>
        <v>5.125932236703435</v>
      </c>
    </row>
    <row r="39" spans="1:8" ht="16.5" customHeight="1">
      <c r="A39" s="15" t="s">
        <v>69</v>
      </c>
      <c r="B39" s="16" t="s">
        <v>70</v>
      </c>
      <c r="C39" s="17" t="s">
        <v>71</v>
      </c>
      <c r="D39" s="18">
        <v>90</v>
      </c>
      <c r="E39" s="19">
        <v>16</v>
      </c>
      <c r="F39" s="19">
        <f>E39*D39</f>
        <v>1440</v>
      </c>
      <c r="G39" s="19">
        <f t="shared" si="2"/>
        <v>1728</v>
      </c>
      <c r="H39" s="21">
        <f>G39*100/G73</f>
        <v>0.8763941894059825</v>
      </c>
    </row>
    <row r="40" spans="1:8" ht="16.5" customHeight="1">
      <c r="A40" s="15" t="s">
        <v>72</v>
      </c>
      <c r="B40" s="16" t="s">
        <v>73</v>
      </c>
      <c r="C40" s="17" t="s">
        <v>39</v>
      </c>
      <c r="D40" s="18">
        <v>2</v>
      </c>
      <c r="E40" s="19">
        <v>64</v>
      </c>
      <c r="F40" s="19">
        <f aca="true" t="shared" si="4" ref="F40:F45">D40*E40</f>
        <v>128</v>
      </c>
      <c r="G40" s="19">
        <f t="shared" si="2"/>
        <v>153.6</v>
      </c>
      <c r="H40" s="21">
        <f>G40*100/G73</f>
        <v>0.07790170572497622</v>
      </c>
    </row>
    <row r="41" spans="1:8" ht="16.5" customHeight="1">
      <c r="A41" s="15" t="s">
        <v>74</v>
      </c>
      <c r="B41" s="16" t="s">
        <v>75</v>
      </c>
      <c r="C41" s="17" t="s">
        <v>39</v>
      </c>
      <c r="D41" s="18">
        <v>90</v>
      </c>
      <c r="E41" s="19">
        <v>145</v>
      </c>
      <c r="F41" s="19">
        <f t="shared" si="4"/>
        <v>13050</v>
      </c>
      <c r="G41" s="19">
        <f t="shared" si="2"/>
        <v>15660</v>
      </c>
      <c r="H41" s="21">
        <f>G41*100/G73</f>
        <v>7.942322341491717</v>
      </c>
    </row>
    <row r="42" spans="1:8" ht="16.5" customHeight="1">
      <c r="A42" s="15" t="s">
        <v>76</v>
      </c>
      <c r="B42" s="16" t="s">
        <v>77</v>
      </c>
      <c r="C42" s="17" t="s">
        <v>39</v>
      </c>
      <c r="D42" s="18">
        <v>1</v>
      </c>
      <c r="E42" s="19">
        <v>1185</v>
      </c>
      <c r="F42" s="19">
        <f t="shared" si="4"/>
        <v>1185</v>
      </c>
      <c r="G42" s="19">
        <f t="shared" si="2"/>
        <v>1422</v>
      </c>
      <c r="H42" s="21">
        <f>G42*100/G73</f>
        <v>0.7211993850320064</v>
      </c>
    </row>
    <row r="43" spans="1:8" ht="16.5" customHeight="1">
      <c r="A43" s="15" t="s">
        <v>78</v>
      </c>
      <c r="B43" s="16" t="s">
        <v>79</v>
      </c>
      <c r="C43" s="17" t="s">
        <v>39</v>
      </c>
      <c r="D43" s="18">
        <v>1</v>
      </c>
      <c r="E43" s="19">
        <v>8000</v>
      </c>
      <c r="F43" s="19">
        <f t="shared" si="4"/>
        <v>8000</v>
      </c>
      <c r="G43" s="19">
        <f t="shared" si="2"/>
        <v>9600</v>
      </c>
      <c r="H43" s="21">
        <f>G43*100/G73</f>
        <v>4.868856607811014</v>
      </c>
    </row>
    <row r="44" spans="1:8" ht="16.5" customHeight="1">
      <c r="A44" s="15" t="s">
        <v>80</v>
      </c>
      <c r="B44" s="16" t="s">
        <v>81</v>
      </c>
      <c r="C44" s="17" t="s">
        <v>39</v>
      </c>
      <c r="D44" s="18">
        <v>1</v>
      </c>
      <c r="E44" s="19">
        <v>1100</v>
      </c>
      <c r="F44" s="19">
        <f t="shared" si="4"/>
        <v>1100</v>
      </c>
      <c r="G44" s="19">
        <f t="shared" si="2"/>
        <v>1320</v>
      </c>
      <c r="H44" s="21">
        <f>G44*100/G73</f>
        <v>0.6694677835740144</v>
      </c>
    </row>
    <row r="45" spans="1:8" ht="16.5" customHeight="1">
      <c r="A45" s="15" t="s">
        <v>82</v>
      </c>
      <c r="B45" s="16" t="s">
        <v>83</v>
      </c>
      <c r="C45" s="17" t="s">
        <v>39</v>
      </c>
      <c r="D45" s="18">
        <v>1</v>
      </c>
      <c r="E45" s="19">
        <v>950</v>
      </c>
      <c r="F45" s="19">
        <f t="shared" si="4"/>
        <v>950</v>
      </c>
      <c r="G45" s="19">
        <f t="shared" si="2"/>
        <v>1140</v>
      </c>
      <c r="H45" s="21">
        <f>G45*100/G73</f>
        <v>0.5781767221775579</v>
      </c>
    </row>
    <row r="46" spans="1:8" ht="16.5" customHeight="1">
      <c r="A46" s="32"/>
      <c r="B46" s="16"/>
      <c r="C46" s="17"/>
      <c r="D46" s="18"/>
      <c r="E46" s="19"/>
      <c r="F46" s="19"/>
      <c r="G46" s="19"/>
      <c r="H46" s="21"/>
    </row>
    <row r="47" spans="1:8" ht="16.5" customHeight="1">
      <c r="A47" s="37" t="s">
        <v>84</v>
      </c>
      <c r="B47" s="9" t="s">
        <v>85</v>
      </c>
      <c r="C47" s="25"/>
      <c r="D47" s="11"/>
      <c r="E47" s="29"/>
      <c r="F47" s="11">
        <f>SUM(F48:F71)</f>
        <v>39674</v>
      </c>
      <c r="G47" s="11">
        <f aca="true" t="shared" si="5" ref="G47:G71">F47*1.2</f>
        <v>47608.799999999996</v>
      </c>
      <c r="H47" s="14">
        <f>G47*100/G73</f>
        <v>24.14587713228677</v>
      </c>
    </row>
    <row r="48" spans="1:8" ht="16.5" customHeight="1">
      <c r="A48" s="15" t="s">
        <v>86</v>
      </c>
      <c r="B48" s="16" t="s">
        <v>87</v>
      </c>
      <c r="C48" s="17" t="s">
        <v>18</v>
      </c>
      <c r="D48" s="18">
        <v>204</v>
      </c>
      <c r="E48" s="29">
        <v>9</v>
      </c>
      <c r="F48" s="19">
        <f>D48*E48</f>
        <v>1836</v>
      </c>
      <c r="G48" s="19">
        <f t="shared" si="5"/>
        <v>2203.2</v>
      </c>
      <c r="H48" s="21">
        <f>G48*100/G73</f>
        <v>1.1174025914926276</v>
      </c>
    </row>
    <row r="49" spans="1:8" ht="16.5" customHeight="1">
      <c r="A49" s="15" t="s">
        <v>88</v>
      </c>
      <c r="B49" s="16" t="s">
        <v>89</v>
      </c>
      <c r="C49" s="17" t="s">
        <v>90</v>
      </c>
      <c r="D49" s="18">
        <v>300</v>
      </c>
      <c r="E49" s="29">
        <v>12</v>
      </c>
      <c r="F49" s="19">
        <f>D49*E49</f>
        <v>3600</v>
      </c>
      <c r="G49" s="19">
        <f t="shared" si="5"/>
        <v>4320</v>
      </c>
      <c r="H49" s="21">
        <f>G49*100/G73</f>
        <v>2.190985473514956</v>
      </c>
    </row>
    <row r="50" spans="1:8" ht="16.5" customHeight="1">
      <c r="A50" s="15" t="s">
        <v>91</v>
      </c>
      <c r="B50" s="16" t="s">
        <v>92</v>
      </c>
      <c r="C50" s="17" t="s">
        <v>93</v>
      </c>
      <c r="D50" s="18">
        <v>57</v>
      </c>
      <c r="E50" s="29">
        <v>20</v>
      </c>
      <c r="F50" s="19">
        <f>E50*D50</f>
        <v>1140</v>
      </c>
      <c r="G50" s="19">
        <f t="shared" si="5"/>
        <v>1368</v>
      </c>
      <c r="H50" s="38">
        <f>G50*100/G73</f>
        <v>0.6938120666130695</v>
      </c>
    </row>
    <row r="51" spans="1:8" ht="16.5" customHeight="1">
      <c r="A51" s="15" t="s">
        <v>94</v>
      </c>
      <c r="B51" s="16" t="s">
        <v>95</v>
      </c>
      <c r="C51" s="17" t="s">
        <v>71</v>
      </c>
      <c r="D51" s="18">
        <v>6</v>
      </c>
      <c r="E51" s="29">
        <v>70</v>
      </c>
      <c r="F51" s="19">
        <f aca="true" t="shared" si="6" ref="F51:F71">D51*E51</f>
        <v>420</v>
      </c>
      <c r="G51" s="19">
        <f t="shared" si="5"/>
        <v>504</v>
      </c>
      <c r="H51" s="38">
        <f>G51*100/G73</f>
        <v>0.2556149719100782</v>
      </c>
    </row>
    <row r="52" spans="1:8" ht="16.5" customHeight="1">
      <c r="A52" s="15" t="s">
        <v>96</v>
      </c>
      <c r="B52" s="16" t="s">
        <v>97</v>
      </c>
      <c r="C52" s="17" t="s">
        <v>39</v>
      </c>
      <c r="D52" s="18">
        <v>42</v>
      </c>
      <c r="E52" s="29">
        <v>40</v>
      </c>
      <c r="F52" s="19">
        <f t="shared" si="6"/>
        <v>1680</v>
      </c>
      <c r="G52" s="19">
        <f t="shared" si="5"/>
        <v>2016</v>
      </c>
      <c r="H52" s="38">
        <f>G52*100/G73</f>
        <v>1.0224598876403128</v>
      </c>
    </row>
    <row r="53" spans="1:8" ht="16.5" customHeight="1">
      <c r="A53" s="15" t="s">
        <v>98</v>
      </c>
      <c r="B53" s="16" t="s">
        <v>99</v>
      </c>
      <c r="C53" s="17" t="s">
        <v>39</v>
      </c>
      <c r="D53" s="18">
        <v>3</v>
      </c>
      <c r="E53" s="29">
        <v>280</v>
      </c>
      <c r="F53" s="19">
        <f t="shared" si="6"/>
        <v>840</v>
      </c>
      <c r="G53" s="19">
        <f t="shared" si="5"/>
        <v>1008</v>
      </c>
      <c r="H53" s="38">
        <f>G53*100/G73</f>
        <v>0.5112299438201564</v>
      </c>
    </row>
    <row r="54" spans="1:8" ht="16.5" customHeight="1">
      <c r="A54" s="15" t="s">
        <v>100</v>
      </c>
      <c r="B54" s="16" t="s">
        <v>101</v>
      </c>
      <c r="C54" s="17" t="s">
        <v>39</v>
      </c>
      <c r="D54" s="18">
        <v>88</v>
      </c>
      <c r="E54" s="29">
        <v>32</v>
      </c>
      <c r="F54" s="19">
        <f t="shared" si="6"/>
        <v>2816</v>
      </c>
      <c r="G54" s="19">
        <f t="shared" si="5"/>
        <v>3379.2</v>
      </c>
      <c r="H54" s="38">
        <f>G54*100/G73</f>
        <v>1.713837525949477</v>
      </c>
    </row>
    <row r="55" spans="1:8" ht="16.5" customHeight="1">
      <c r="A55" s="15" t="s">
        <v>102</v>
      </c>
      <c r="B55" s="16" t="s">
        <v>103</v>
      </c>
      <c r="C55" s="17" t="s">
        <v>39</v>
      </c>
      <c r="D55" s="18">
        <v>8</v>
      </c>
      <c r="E55" s="29">
        <v>60</v>
      </c>
      <c r="F55" s="19">
        <f t="shared" si="6"/>
        <v>480</v>
      </c>
      <c r="G55" s="19">
        <f t="shared" si="5"/>
        <v>576</v>
      </c>
      <c r="H55" s="38">
        <f>G55*100/G73</f>
        <v>0.2921313964686608</v>
      </c>
    </row>
    <row r="56" spans="1:8" ht="16.5" customHeight="1">
      <c r="A56" s="15" t="s">
        <v>104</v>
      </c>
      <c r="B56" s="16" t="s">
        <v>105</v>
      </c>
      <c r="C56" s="39" t="s">
        <v>106</v>
      </c>
      <c r="D56" s="18">
        <v>20</v>
      </c>
      <c r="E56" s="29">
        <v>15</v>
      </c>
      <c r="F56" s="19">
        <f t="shared" si="6"/>
        <v>300</v>
      </c>
      <c r="G56" s="19">
        <f t="shared" si="5"/>
        <v>360</v>
      </c>
      <c r="H56" s="38">
        <f>G56*100/G73</f>
        <v>0.18258212279291303</v>
      </c>
    </row>
    <row r="57" spans="1:8" ht="16.5" customHeight="1">
      <c r="A57" s="15" t="s">
        <v>107</v>
      </c>
      <c r="B57" s="16" t="s">
        <v>108</v>
      </c>
      <c r="C57" s="39" t="s">
        <v>106</v>
      </c>
      <c r="D57" s="18">
        <v>14</v>
      </c>
      <c r="E57" s="29">
        <v>12</v>
      </c>
      <c r="F57" s="19">
        <f t="shared" si="6"/>
        <v>168</v>
      </c>
      <c r="G57" s="19">
        <f t="shared" si="5"/>
        <v>201.6</v>
      </c>
      <c r="H57" s="38">
        <f>G57*100/G73</f>
        <v>0.10224598876403129</v>
      </c>
    </row>
    <row r="58" spans="1:8" ht="16.5" customHeight="1">
      <c r="A58" s="15" t="s">
        <v>109</v>
      </c>
      <c r="B58" s="16" t="s">
        <v>110</v>
      </c>
      <c r="C58" s="17" t="s">
        <v>71</v>
      </c>
      <c r="D58" s="18">
        <v>2</v>
      </c>
      <c r="E58" s="29">
        <v>250</v>
      </c>
      <c r="F58" s="19">
        <f t="shared" si="6"/>
        <v>500</v>
      </c>
      <c r="G58" s="19">
        <f t="shared" si="5"/>
        <v>600</v>
      </c>
      <c r="H58" s="38">
        <f>G58*100/G73</f>
        <v>0.3043035379881884</v>
      </c>
    </row>
    <row r="59" spans="1:8" ht="16.5" customHeight="1">
      <c r="A59" s="15" t="s">
        <v>111</v>
      </c>
      <c r="B59" s="16" t="s">
        <v>112</v>
      </c>
      <c r="C59" s="17" t="s">
        <v>39</v>
      </c>
      <c r="D59" s="18">
        <v>80</v>
      </c>
      <c r="E59" s="29">
        <v>25</v>
      </c>
      <c r="F59" s="19">
        <f t="shared" si="6"/>
        <v>2000</v>
      </c>
      <c r="G59" s="19">
        <f t="shared" si="5"/>
        <v>2400</v>
      </c>
      <c r="H59" s="38">
        <f>G59*100/G73</f>
        <v>1.2172141519527535</v>
      </c>
    </row>
    <row r="60" spans="1:8" ht="16.5" customHeight="1">
      <c r="A60" s="15" t="s">
        <v>113</v>
      </c>
      <c r="B60" s="16" t="s">
        <v>114</v>
      </c>
      <c r="C60" s="17" t="s">
        <v>39</v>
      </c>
      <c r="D60" s="18">
        <v>18</v>
      </c>
      <c r="E60" s="29">
        <v>140</v>
      </c>
      <c r="F60" s="19">
        <f t="shared" si="6"/>
        <v>2520</v>
      </c>
      <c r="G60" s="19">
        <f t="shared" si="5"/>
        <v>3024</v>
      </c>
      <c r="H60" s="38">
        <f>G60*100/G73</f>
        <v>1.5336898314604694</v>
      </c>
    </row>
    <row r="61" spans="1:8" ht="16.5" customHeight="1">
      <c r="A61" s="15" t="s">
        <v>115</v>
      </c>
      <c r="B61" s="16" t="s">
        <v>116</v>
      </c>
      <c r="C61" s="17" t="s">
        <v>39</v>
      </c>
      <c r="D61" s="18">
        <v>10</v>
      </c>
      <c r="E61" s="29">
        <v>1500</v>
      </c>
      <c r="F61" s="19">
        <f t="shared" si="6"/>
        <v>15000</v>
      </c>
      <c r="G61" s="19">
        <f t="shared" si="5"/>
        <v>18000</v>
      </c>
      <c r="H61" s="38">
        <f>G61*100/G73</f>
        <v>9.129106139645652</v>
      </c>
    </row>
    <row r="62" spans="1:8" ht="16.5" customHeight="1">
      <c r="A62" s="15" t="s">
        <v>117</v>
      </c>
      <c r="B62" s="16" t="s">
        <v>118</v>
      </c>
      <c r="C62" s="17" t="s">
        <v>39</v>
      </c>
      <c r="D62" s="18">
        <v>6</v>
      </c>
      <c r="E62" s="29">
        <v>120</v>
      </c>
      <c r="F62" s="19">
        <f t="shared" si="6"/>
        <v>720</v>
      </c>
      <c r="G62" s="19">
        <f t="shared" si="5"/>
        <v>864</v>
      </c>
      <c r="H62" s="38">
        <f>G62*100/G73</f>
        <v>0.43819709470299123</v>
      </c>
    </row>
    <row r="63" spans="1:8" ht="16.5" customHeight="1">
      <c r="A63" s="15" t="s">
        <v>119</v>
      </c>
      <c r="B63" s="16" t="s">
        <v>120</v>
      </c>
      <c r="C63" s="17" t="s">
        <v>39</v>
      </c>
      <c r="D63" s="18">
        <v>1</v>
      </c>
      <c r="E63" s="29">
        <v>350</v>
      </c>
      <c r="F63" s="19">
        <f t="shared" si="6"/>
        <v>350</v>
      </c>
      <c r="G63" s="19">
        <f t="shared" si="5"/>
        <v>420</v>
      </c>
      <c r="H63" s="38">
        <f>G63*100/G73</f>
        <v>0.21301247659173186</v>
      </c>
    </row>
    <row r="64" spans="1:8" ht="16.5" customHeight="1">
      <c r="A64" s="15" t="s">
        <v>121</v>
      </c>
      <c r="B64" s="16" t="s">
        <v>122</v>
      </c>
      <c r="C64" s="17" t="s">
        <v>39</v>
      </c>
      <c r="D64" s="18">
        <v>1</v>
      </c>
      <c r="E64" s="29">
        <v>18</v>
      </c>
      <c r="F64" s="19">
        <f t="shared" si="6"/>
        <v>18</v>
      </c>
      <c r="G64" s="19">
        <f t="shared" si="5"/>
        <v>21.599999999999998</v>
      </c>
      <c r="H64" s="38">
        <f>G64*100/G73</f>
        <v>0.010954927367574781</v>
      </c>
    </row>
    <row r="65" spans="1:8" ht="16.5" customHeight="1">
      <c r="A65" s="15" t="s">
        <v>123</v>
      </c>
      <c r="B65" s="16" t="s">
        <v>124</v>
      </c>
      <c r="C65" s="17" t="s">
        <v>27</v>
      </c>
      <c r="D65" s="18">
        <v>116</v>
      </c>
      <c r="E65" s="29">
        <v>3</v>
      </c>
      <c r="F65" s="19">
        <f t="shared" si="6"/>
        <v>348</v>
      </c>
      <c r="G65" s="19">
        <f t="shared" si="5"/>
        <v>417.59999999999997</v>
      </c>
      <c r="H65" s="38">
        <f>G65*100/G73</f>
        <v>0.21179526243977911</v>
      </c>
    </row>
    <row r="66" spans="1:8" ht="16.5" customHeight="1">
      <c r="A66" s="15" t="s">
        <v>125</v>
      </c>
      <c r="B66" s="16" t="s">
        <v>126</v>
      </c>
      <c r="C66" s="17" t="s">
        <v>27</v>
      </c>
      <c r="D66" s="18">
        <v>17.5</v>
      </c>
      <c r="E66" s="29">
        <v>60</v>
      </c>
      <c r="F66" s="19">
        <f t="shared" si="6"/>
        <v>1050</v>
      </c>
      <c r="G66" s="19">
        <f t="shared" si="5"/>
        <v>1260</v>
      </c>
      <c r="H66" s="38">
        <f>G66*100/G73</f>
        <v>0.6390374297751956</v>
      </c>
    </row>
    <row r="67" spans="1:8" ht="16.5" customHeight="1">
      <c r="A67" s="15" t="s">
        <v>127</v>
      </c>
      <c r="B67" s="16" t="s">
        <v>128</v>
      </c>
      <c r="C67" s="17" t="s">
        <v>27</v>
      </c>
      <c r="D67" s="18">
        <v>1</v>
      </c>
      <c r="E67" s="29">
        <v>340</v>
      </c>
      <c r="F67" s="19">
        <f t="shared" si="6"/>
        <v>340</v>
      </c>
      <c r="G67" s="19">
        <f t="shared" si="5"/>
        <v>408</v>
      </c>
      <c r="H67" s="38">
        <f>G67*100/G73</f>
        <v>0.20692640583196809</v>
      </c>
    </row>
    <row r="68" spans="1:8" ht="16.5" customHeight="1">
      <c r="A68" s="15" t="s">
        <v>129</v>
      </c>
      <c r="B68" s="16" t="s">
        <v>130</v>
      </c>
      <c r="C68" s="39" t="s">
        <v>93</v>
      </c>
      <c r="D68" s="18">
        <v>1</v>
      </c>
      <c r="E68" s="29">
        <v>300</v>
      </c>
      <c r="F68" s="19">
        <f t="shared" si="6"/>
        <v>300</v>
      </c>
      <c r="G68" s="19">
        <f t="shared" si="5"/>
        <v>360</v>
      </c>
      <c r="H68" s="38">
        <f>G68*100/G73</f>
        <v>0.18258212279291303</v>
      </c>
    </row>
    <row r="69" spans="1:8" ht="16.5" customHeight="1">
      <c r="A69" s="15" t="s">
        <v>131</v>
      </c>
      <c r="B69" s="16" t="s">
        <v>132</v>
      </c>
      <c r="C69" s="39" t="s">
        <v>93</v>
      </c>
      <c r="D69" s="18">
        <v>23</v>
      </c>
      <c r="E69" s="29">
        <v>24</v>
      </c>
      <c r="F69" s="19">
        <f t="shared" si="6"/>
        <v>552</v>
      </c>
      <c r="G69" s="19">
        <f t="shared" si="5"/>
        <v>662.4</v>
      </c>
      <c r="H69" s="38">
        <f>G69*100/G73</f>
        <v>0.33595110593895994</v>
      </c>
    </row>
    <row r="70" spans="1:8" ht="16.5" customHeight="1">
      <c r="A70" s="15" t="s">
        <v>133</v>
      </c>
      <c r="B70" s="16" t="s">
        <v>134</v>
      </c>
      <c r="C70" s="17" t="s">
        <v>27</v>
      </c>
      <c r="D70" s="18">
        <v>77</v>
      </c>
      <c r="E70" s="29">
        <v>24</v>
      </c>
      <c r="F70" s="19">
        <f t="shared" si="6"/>
        <v>1848</v>
      </c>
      <c r="G70" s="19">
        <f t="shared" si="5"/>
        <v>2217.6</v>
      </c>
      <c r="H70" s="38">
        <f>G70*100/G73</f>
        <v>1.1247058764043443</v>
      </c>
    </row>
    <row r="71" spans="1:8" ht="18" customHeight="1">
      <c r="A71" s="15" t="s">
        <v>135</v>
      </c>
      <c r="B71" s="16" t="s">
        <v>136</v>
      </c>
      <c r="C71" s="39" t="s">
        <v>137</v>
      </c>
      <c r="D71" s="18">
        <v>106</v>
      </c>
      <c r="E71" s="29">
        <v>8</v>
      </c>
      <c r="F71" s="19">
        <f t="shared" si="6"/>
        <v>848</v>
      </c>
      <c r="G71" s="19">
        <f t="shared" si="5"/>
        <v>1017.5999999999999</v>
      </c>
      <c r="H71" s="35">
        <f>G71*100/G73</f>
        <v>0.5160988004279674</v>
      </c>
    </row>
    <row r="72" spans="1:8" ht="18" customHeight="1">
      <c r="A72" s="15"/>
      <c r="B72" s="16"/>
      <c r="C72" s="17"/>
      <c r="D72" s="18"/>
      <c r="E72" s="36"/>
      <c r="F72" s="19"/>
      <c r="G72" s="19"/>
      <c r="H72" s="21"/>
    </row>
    <row r="73" spans="1:8" ht="18" customHeight="1">
      <c r="A73" s="15"/>
      <c r="B73" s="9" t="s">
        <v>12</v>
      </c>
      <c r="C73" s="17"/>
      <c r="D73" s="18"/>
      <c r="E73" s="36"/>
      <c r="F73" s="19"/>
      <c r="G73" s="12">
        <f>G9+G13+G27+G47</f>
        <v>197171.54915999997</v>
      </c>
      <c r="H73" s="14">
        <f>H9+H13+H27+H47</f>
        <v>100.00000000000001</v>
      </c>
    </row>
    <row r="74" spans="1:8" ht="18" customHeight="1">
      <c r="A74" s="40"/>
      <c r="B74" s="41"/>
      <c r="C74" s="42"/>
      <c r="D74" s="43"/>
      <c r="E74" s="44"/>
      <c r="F74" s="44"/>
      <c r="G74" s="44"/>
      <c r="H74" s="45"/>
    </row>
    <row r="75" spans="1:8" ht="18" customHeight="1">
      <c r="A75" s="40"/>
      <c r="B75" s="46" t="s">
        <v>138</v>
      </c>
      <c r="C75" s="47"/>
      <c r="D75" s="48"/>
      <c r="F75" s="49" t="s">
        <v>139</v>
      </c>
      <c r="H75" s="50"/>
    </row>
    <row r="76" spans="1:8" ht="18" customHeight="1">
      <c r="A76" s="51"/>
      <c r="B76" s="52" t="s">
        <v>140</v>
      </c>
      <c r="C76" s="53"/>
      <c r="D76" s="54"/>
      <c r="F76" s="55" t="s">
        <v>141</v>
      </c>
      <c r="H76" s="56"/>
    </row>
    <row r="77" spans="1:8" ht="18" customHeight="1">
      <c r="A77" s="51"/>
      <c r="B77" s="46" t="s">
        <v>142</v>
      </c>
      <c r="C77" s="57"/>
      <c r="D77" s="48"/>
      <c r="F77" s="49" t="s">
        <v>143</v>
      </c>
      <c r="H77" s="50"/>
    </row>
    <row r="78" spans="1:8" ht="18" customHeight="1">
      <c r="A78" s="58"/>
      <c r="B78" s="59"/>
      <c r="C78" s="60"/>
      <c r="D78" s="61"/>
      <c r="E78" s="62"/>
      <c r="F78" s="61"/>
      <c r="G78" s="61"/>
      <c r="H78" s="63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spans="1:8" ht="18" customHeight="1">
      <c r="A116" s="64"/>
      <c r="B116" s="64"/>
      <c r="C116" s="64"/>
      <c r="D116" s="64"/>
      <c r="E116" s="64"/>
      <c r="F116" s="64"/>
      <c r="G116" s="64"/>
      <c r="H116" s="64"/>
    </row>
    <row r="117" spans="1:8" ht="18" customHeight="1">
      <c r="A117" s="64"/>
      <c r="B117" s="64"/>
      <c r="C117" s="64"/>
      <c r="D117" s="64"/>
      <c r="E117" s="64"/>
      <c r="F117" s="64"/>
      <c r="G117" s="64"/>
      <c r="H117" s="64"/>
    </row>
    <row r="118" spans="1:8" ht="18" customHeight="1">
      <c r="A118" s="64"/>
      <c r="B118" s="64"/>
      <c r="C118" s="64"/>
      <c r="D118" s="64"/>
      <c r="E118" s="64"/>
      <c r="F118" s="64"/>
      <c r="G118" s="64"/>
      <c r="H118" s="64"/>
    </row>
    <row r="119" spans="1:8" ht="18" customHeight="1">
      <c r="A119" s="64"/>
      <c r="B119" s="64"/>
      <c r="C119" s="64"/>
      <c r="D119" s="64"/>
      <c r="E119" s="64"/>
      <c r="F119" s="64"/>
      <c r="G119" s="64"/>
      <c r="H119" s="64"/>
    </row>
    <row r="120" spans="1:8" ht="18" customHeight="1">
      <c r="A120" s="64"/>
      <c r="B120" s="64"/>
      <c r="C120" s="64"/>
      <c r="D120" s="64"/>
      <c r="E120" s="64"/>
      <c r="F120" s="64"/>
      <c r="G120" s="64"/>
      <c r="H120" s="64"/>
    </row>
    <row r="121" spans="1:8" ht="18" customHeight="1">
      <c r="A121" s="64"/>
      <c r="B121" s="64"/>
      <c r="C121" s="64"/>
      <c r="D121" s="64"/>
      <c r="E121" s="64"/>
      <c r="F121" s="64"/>
      <c r="G121" s="64"/>
      <c r="H121" s="64"/>
    </row>
    <row r="122" spans="1:8" ht="18" customHeight="1">
      <c r="A122" s="64"/>
      <c r="B122" s="64"/>
      <c r="C122" s="64"/>
      <c r="D122" s="64"/>
      <c r="E122" s="64"/>
      <c r="F122" s="64"/>
      <c r="G122" s="64"/>
      <c r="H122" s="64"/>
    </row>
    <row r="123" spans="1:8" ht="18" customHeight="1">
      <c r="A123" s="64"/>
      <c r="B123" s="64"/>
      <c r="C123" s="64"/>
      <c r="D123" s="64"/>
      <c r="E123" s="64"/>
      <c r="F123" s="64"/>
      <c r="G123" s="64"/>
      <c r="H123" s="64"/>
    </row>
    <row r="124" spans="1:8" ht="18" customHeight="1">
      <c r="A124" s="64"/>
      <c r="B124" s="64"/>
      <c r="C124" s="64"/>
      <c r="D124" s="64"/>
      <c r="E124" s="64"/>
      <c r="F124" s="64"/>
      <c r="G124" s="64"/>
      <c r="H124" s="64"/>
    </row>
    <row r="125" spans="1:8" ht="18" customHeight="1">
      <c r="A125" s="64"/>
      <c r="B125" s="64"/>
      <c r="C125" s="64"/>
      <c r="D125" s="64"/>
      <c r="E125" s="64"/>
      <c r="F125" s="64"/>
      <c r="G125" s="64"/>
      <c r="H125" s="64"/>
    </row>
    <row r="126" spans="1:8" ht="18" customHeight="1">
      <c r="A126" s="64"/>
      <c r="B126" s="64"/>
      <c r="C126" s="64"/>
      <c r="D126" s="64"/>
      <c r="E126" s="64"/>
      <c r="F126" s="64"/>
      <c r="G126" s="64"/>
      <c r="H126" s="64"/>
    </row>
    <row r="127" spans="1:8" ht="18" customHeight="1">
      <c r="A127" s="64"/>
      <c r="B127" s="64"/>
      <c r="C127" s="64"/>
      <c r="D127" s="64"/>
      <c r="E127" s="64"/>
      <c r="F127" s="64"/>
      <c r="G127" s="64"/>
      <c r="H127" s="64"/>
    </row>
    <row r="128" spans="1:8" ht="18" customHeight="1">
      <c r="A128" s="64"/>
      <c r="B128" s="64"/>
      <c r="C128" s="64"/>
      <c r="D128" s="64"/>
      <c r="E128" s="64"/>
      <c r="F128" s="64"/>
      <c r="G128" s="64"/>
      <c r="H128" s="64"/>
    </row>
    <row r="129" spans="1:8" ht="16.5" customHeight="1">
      <c r="A129" s="64"/>
      <c r="B129" s="64"/>
      <c r="C129" s="64"/>
      <c r="D129" s="64"/>
      <c r="E129" s="64"/>
      <c r="F129" s="64"/>
      <c r="G129" s="64"/>
      <c r="H129" s="64"/>
    </row>
    <row r="130" spans="1:8" ht="16.5" customHeight="1">
      <c r="A130" s="64"/>
      <c r="B130" s="64"/>
      <c r="C130" s="64"/>
      <c r="D130" s="64"/>
      <c r="E130" s="64"/>
      <c r="F130" s="64"/>
      <c r="G130" s="64"/>
      <c r="H130" s="64"/>
    </row>
    <row r="131" spans="1:8" ht="16.5" customHeight="1">
      <c r="A131" s="64"/>
      <c r="B131" s="64"/>
      <c r="C131" s="64"/>
      <c r="D131" s="64"/>
      <c r="E131" s="64"/>
      <c r="F131" s="64"/>
      <c r="G131" s="64"/>
      <c r="H131" s="64"/>
    </row>
    <row r="132" spans="1:8" ht="16.5" customHeight="1">
      <c r="A132" s="64"/>
      <c r="B132" s="64"/>
      <c r="C132" s="64"/>
      <c r="D132" s="64"/>
      <c r="E132" s="64"/>
      <c r="F132" s="64"/>
      <c r="G132" s="64"/>
      <c r="H132" s="64"/>
    </row>
    <row r="133" spans="1:8" ht="16.5" customHeight="1">
      <c r="A133" s="64"/>
      <c r="B133" s="64"/>
      <c r="C133" s="64"/>
      <c r="D133" s="64"/>
      <c r="E133" s="64"/>
      <c r="F133" s="64"/>
      <c r="G133" s="64"/>
      <c r="H133" s="64"/>
    </row>
    <row r="134" spans="1:8" ht="16.5" customHeight="1">
      <c r="A134" s="64"/>
      <c r="B134" s="64"/>
      <c r="C134" s="64"/>
      <c r="D134" s="64"/>
      <c r="E134" s="64"/>
      <c r="F134" s="64"/>
      <c r="G134" s="64"/>
      <c r="H134" s="64"/>
    </row>
    <row r="135" spans="1:8" ht="16.5" customHeight="1">
      <c r="A135" s="64"/>
      <c r="B135" s="64"/>
      <c r="C135" s="64"/>
      <c r="D135" s="64"/>
      <c r="E135" s="64"/>
      <c r="F135" s="64"/>
      <c r="G135" s="64"/>
      <c r="H135" s="64"/>
    </row>
    <row r="136" spans="1:8" ht="16.5" customHeight="1">
      <c r="A136" s="64"/>
      <c r="B136" s="64"/>
      <c r="C136" s="64"/>
      <c r="D136" s="64"/>
      <c r="E136" s="64"/>
      <c r="F136" s="64"/>
      <c r="G136" s="64"/>
      <c r="H136" s="64"/>
    </row>
    <row r="137" spans="1:8" ht="16.5" customHeight="1">
      <c r="A137" s="64"/>
      <c r="B137" s="64"/>
      <c r="C137" s="64"/>
      <c r="D137" s="64"/>
      <c r="E137" s="64"/>
      <c r="F137" s="64"/>
      <c r="G137" s="64"/>
      <c r="H137" s="64"/>
    </row>
    <row r="138" spans="1:8" ht="16.5" customHeight="1">
      <c r="A138" s="64"/>
      <c r="B138" s="64"/>
      <c r="C138" s="64"/>
      <c r="D138" s="64"/>
      <c r="E138" s="64"/>
      <c r="F138" s="64"/>
      <c r="G138" s="64"/>
      <c r="H138" s="64"/>
    </row>
    <row r="139" spans="1:8" ht="16.5" customHeight="1">
      <c r="A139" s="64"/>
      <c r="B139" s="64"/>
      <c r="C139" s="64"/>
      <c r="D139" s="64"/>
      <c r="E139" s="64"/>
      <c r="F139" s="64"/>
      <c r="G139" s="64"/>
      <c r="H139" s="64"/>
    </row>
    <row r="140" spans="1:8" ht="16.5" customHeight="1">
      <c r="A140" s="64"/>
      <c r="B140" s="64"/>
      <c r="C140" s="64"/>
      <c r="D140" s="64"/>
      <c r="E140" s="64"/>
      <c r="F140" s="64"/>
      <c r="G140" s="64"/>
      <c r="H140" s="64"/>
    </row>
    <row r="141" spans="1:8" ht="16.5" customHeight="1">
      <c r="A141" s="64"/>
      <c r="B141" s="64"/>
      <c r="C141" s="64"/>
      <c r="D141" s="64"/>
      <c r="E141" s="64"/>
      <c r="F141" s="64"/>
      <c r="G141" s="64"/>
      <c r="H141" s="64"/>
    </row>
    <row r="142" spans="1:8" ht="18.75" customHeight="1">
      <c r="A142" s="64"/>
      <c r="B142" s="64"/>
      <c r="C142" s="64"/>
      <c r="D142" s="64"/>
      <c r="E142" s="64"/>
      <c r="F142" s="64"/>
      <c r="G142" s="64"/>
      <c r="H142" s="64"/>
    </row>
    <row r="143" spans="1:8" ht="18.75" customHeight="1">
      <c r="A143" s="64"/>
      <c r="B143" s="64"/>
      <c r="C143" s="64"/>
      <c r="D143" s="64"/>
      <c r="E143" s="64"/>
      <c r="F143" s="64"/>
      <c r="G143" s="64"/>
      <c r="H143" s="64"/>
    </row>
    <row r="144" spans="1:8" ht="18.75" customHeight="1">
      <c r="A144" s="64"/>
      <c r="B144" s="64"/>
      <c r="C144" s="64"/>
      <c r="D144" s="64"/>
      <c r="E144" s="64"/>
      <c r="F144" s="64"/>
      <c r="G144" s="64"/>
      <c r="H144" s="64"/>
    </row>
    <row r="145" spans="1:8" ht="18.75" customHeight="1">
      <c r="A145" s="64"/>
      <c r="B145" s="64"/>
      <c r="C145" s="64"/>
      <c r="D145" s="64"/>
      <c r="E145" s="64"/>
      <c r="F145" s="64"/>
      <c r="G145" s="64"/>
      <c r="H145" s="64"/>
    </row>
    <row r="146" spans="1:8" ht="18.75" customHeight="1">
      <c r="A146" s="64"/>
      <c r="B146" s="64"/>
      <c r="C146" s="64"/>
      <c r="D146" s="64"/>
      <c r="E146" s="64"/>
      <c r="F146" s="64"/>
      <c r="G146" s="64"/>
      <c r="H146" s="64"/>
    </row>
    <row r="147" spans="1:8" ht="18.75" customHeight="1">
      <c r="A147" s="64"/>
      <c r="B147" s="64"/>
      <c r="C147" s="64"/>
      <c r="D147" s="64"/>
      <c r="E147" s="64"/>
      <c r="F147" s="64"/>
      <c r="G147" s="64"/>
      <c r="H147" s="64"/>
    </row>
    <row r="148" spans="1:8" ht="18.75" customHeight="1">
      <c r="A148" s="64"/>
      <c r="B148" s="64"/>
      <c r="C148" s="64"/>
      <c r="D148" s="64"/>
      <c r="E148" s="64"/>
      <c r="F148" s="64"/>
      <c r="G148" s="64"/>
      <c r="H148" s="64"/>
    </row>
    <row r="149" spans="1:8" ht="18.75" customHeight="1">
      <c r="A149" s="64"/>
      <c r="B149" s="64"/>
      <c r="C149" s="64"/>
      <c r="D149" s="64"/>
      <c r="E149" s="64"/>
      <c r="F149" s="64"/>
      <c r="G149" s="64"/>
      <c r="H149" s="64"/>
    </row>
    <row r="150" spans="1:8" ht="18.75" customHeight="1">
      <c r="A150" s="64"/>
      <c r="B150" s="64"/>
      <c r="C150" s="64"/>
      <c r="D150" s="64"/>
      <c r="E150" s="64"/>
      <c r="F150" s="64"/>
      <c r="G150" s="64"/>
      <c r="H150" s="64"/>
    </row>
    <row r="151" spans="1:8" ht="18.75" customHeight="1">
      <c r="A151" s="64"/>
      <c r="B151" s="64"/>
      <c r="C151" s="64"/>
      <c r="D151" s="64"/>
      <c r="E151" s="64"/>
      <c r="F151" s="64"/>
      <c r="G151" s="64"/>
      <c r="H151" s="64"/>
    </row>
    <row r="152" spans="1:8" ht="18.75" customHeight="1">
      <c r="A152" s="64"/>
      <c r="B152" s="64"/>
      <c r="C152" s="64"/>
      <c r="D152" s="64"/>
      <c r="E152" s="64"/>
      <c r="F152" s="64"/>
      <c r="G152" s="64"/>
      <c r="H152" s="64"/>
    </row>
    <row r="153" spans="1:8" ht="18.75" customHeight="1">
      <c r="A153" s="64"/>
      <c r="B153" s="64"/>
      <c r="C153" s="64"/>
      <c r="D153" s="64"/>
      <c r="E153" s="64"/>
      <c r="F153" s="64"/>
      <c r="G153" s="64"/>
      <c r="H153" s="64"/>
    </row>
    <row r="154" spans="1:8" ht="18.75" customHeight="1">
      <c r="A154" s="64"/>
      <c r="B154" s="64"/>
      <c r="C154" s="64"/>
      <c r="D154" s="64"/>
      <c r="E154" s="64"/>
      <c r="F154" s="64"/>
      <c r="G154" s="64"/>
      <c r="H154" s="64"/>
    </row>
    <row r="155" spans="1:8" ht="18.75" customHeight="1">
      <c r="A155" s="64"/>
      <c r="B155" s="64"/>
      <c r="C155" s="64"/>
      <c r="D155" s="64"/>
      <c r="E155" s="64"/>
      <c r="F155" s="64"/>
      <c r="G155" s="64"/>
      <c r="H155" s="64"/>
    </row>
    <row r="156" spans="1:8" ht="18.75" customHeight="1">
      <c r="A156" s="64"/>
      <c r="B156" s="64"/>
      <c r="C156" s="64"/>
      <c r="D156" s="64"/>
      <c r="E156" s="64"/>
      <c r="F156" s="64"/>
      <c r="G156" s="64"/>
      <c r="H156" s="64"/>
    </row>
    <row r="157" spans="1:8" ht="18.75" customHeight="1">
      <c r="A157" s="64"/>
      <c r="B157" s="64"/>
      <c r="C157" s="64"/>
      <c r="D157" s="64"/>
      <c r="E157" s="64"/>
      <c r="F157" s="64"/>
      <c r="G157" s="64"/>
      <c r="H157" s="64"/>
    </row>
    <row r="158" spans="1:8" ht="18.75" customHeight="1">
      <c r="A158" s="64"/>
      <c r="B158" s="64"/>
      <c r="C158" s="64"/>
      <c r="D158" s="64"/>
      <c r="E158" s="64"/>
      <c r="F158" s="64"/>
      <c r="G158" s="64"/>
      <c r="H158" s="64"/>
    </row>
    <row r="159" spans="1:8" ht="18.75" customHeight="1">
      <c r="A159" s="64"/>
      <c r="B159" s="64"/>
      <c r="C159" s="64"/>
      <c r="D159" s="64"/>
      <c r="E159" s="64"/>
      <c r="F159" s="64"/>
      <c r="G159" s="64"/>
      <c r="H159" s="64"/>
    </row>
    <row r="160" spans="1:8" ht="18.75" customHeight="1">
      <c r="A160" s="64"/>
      <c r="B160" s="64"/>
      <c r="C160" s="64"/>
      <c r="D160" s="64"/>
      <c r="E160" s="64"/>
      <c r="F160" s="64"/>
      <c r="G160" s="64"/>
      <c r="H160" s="64"/>
    </row>
    <row r="161" spans="1:8" ht="18.75" customHeight="1">
      <c r="A161" s="64"/>
      <c r="B161" s="64"/>
      <c r="C161" s="64"/>
      <c r="D161" s="64" t="s">
        <v>144</v>
      </c>
      <c r="E161" s="64"/>
      <c r="F161" s="64"/>
      <c r="G161" s="64"/>
      <c r="H161" s="64"/>
    </row>
    <row r="162" spans="1:8" ht="18.75" customHeight="1">
      <c r="A162" s="64"/>
      <c r="B162" s="64"/>
      <c r="C162" s="64"/>
      <c r="D162" s="64"/>
      <c r="E162" s="64"/>
      <c r="F162" s="64"/>
      <c r="G162" s="64"/>
      <c r="H162" s="64"/>
    </row>
    <row r="163" spans="1:8" ht="18.75" customHeight="1">
      <c r="A163" s="64"/>
      <c r="B163" s="64"/>
      <c r="C163" s="64"/>
      <c r="D163" s="64"/>
      <c r="E163" s="64"/>
      <c r="F163" s="64"/>
      <c r="G163" s="64"/>
      <c r="H163" s="64"/>
    </row>
    <row r="164" spans="1:8" ht="18.75" customHeight="1">
      <c r="A164" s="64"/>
      <c r="B164" s="64"/>
      <c r="C164" s="64"/>
      <c r="D164" s="64"/>
      <c r="E164" s="64"/>
      <c r="F164" s="64"/>
      <c r="G164" s="64"/>
      <c r="H164" s="64"/>
    </row>
    <row r="165" spans="1:8" ht="18.75" customHeight="1">
      <c r="A165" s="64"/>
      <c r="B165" s="64"/>
      <c r="C165" s="64"/>
      <c r="D165" s="64"/>
      <c r="E165" s="64"/>
      <c r="F165" s="64"/>
      <c r="G165" s="64"/>
      <c r="H165" s="64"/>
    </row>
    <row r="166" spans="1:8" ht="18.75" customHeight="1">
      <c r="A166" s="64"/>
      <c r="B166" s="64"/>
      <c r="C166" s="64"/>
      <c r="D166" s="64"/>
      <c r="E166" s="64"/>
      <c r="F166" s="64"/>
      <c r="G166" s="64"/>
      <c r="H166" s="64"/>
    </row>
    <row r="167" spans="1:8" ht="18.75" customHeight="1">
      <c r="A167" s="64"/>
      <c r="B167" s="64"/>
      <c r="C167" s="64"/>
      <c r="D167" s="64"/>
      <c r="E167" s="64"/>
      <c r="F167" s="64"/>
      <c r="G167" s="64"/>
      <c r="H167" s="64"/>
    </row>
    <row r="168" spans="1:8" ht="18.75" customHeight="1">
      <c r="A168" s="64"/>
      <c r="B168" s="64"/>
      <c r="C168" s="64"/>
      <c r="D168" s="64"/>
      <c r="E168" s="64"/>
      <c r="F168" s="64"/>
      <c r="G168" s="64"/>
      <c r="H168" s="65"/>
    </row>
    <row r="169" spans="1:8" s="48" customFormat="1" ht="15">
      <c r="A169" s="64"/>
      <c r="B169" s="64"/>
      <c r="C169" s="64"/>
      <c r="D169" s="64"/>
      <c r="E169" s="64"/>
      <c r="F169" s="64"/>
      <c r="G169" s="64"/>
      <c r="H169" s="65"/>
    </row>
    <row r="170" spans="1:8" s="48" customFormat="1" ht="15">
      <c r="A170" s="64"/>
      <c r="B170" s="64"/>
      <c r="C170" s="64"/>
      <c r="D170" s="64"/>
      <c r="E170" s="64"/>
      <c r="F170" s="64"/>
      <c r="G170" s="64"/>
      <c r="H170" s="65"/>
    </row>
    <row r="171" spans="1:8" s="48" customFormat="1" ht="15">
      <c r="A171" s="64"/>
      <c r="B171" s="64"/>
      <c r="C171" s="64"/>
      <c r="D171" s="64"/>
      <c r="E171" s="64"/>
      <c r="F171" s="64"/>
      <c r="G171" s="64"/>
      <c r="H171" s="65"/>
    </row>
    <row r="172" spans="1:8" s="48" customFormat="1" ht="15">
      <c r="A172" s="64"/>
      <c r="B172" s="64"/>
      <c r="C172" s="64"/>
      <c r="D172" s="64"/>
      <c r="E172" s="64"/>
      <c r="F172" s="64"/>
      <c r="G172" s="64"/>
      <c r="H172" s="65"/>
    </row>
    <row r="173" spans="1:8" s="48" customFormat="1" ht="15">
      <c r="A173" s="64"/>
      <c r="B173" s="64"/>
      <c r="C173" s="64"/>
      <c r="D173" s="64"/>
      <c r="E173" s="64"/>
      <c r="F173" s="64"/>
      <c r="G173" s="64"/>
      <c r="H173" s="65"/>
    </row>
    <row r="174" spans="1:8" s="48" customFormat="1" ht="15">
      <c r="A174" s="64"/>
      <c r="B174" s="64"/>
      <c r="C174" s="64"/>
      <c r="D174" s="64"/>
      <c r="E174" s="64"/>
      <c r="F174" s="64"/>
      <c r="G174" s="64"/>
      <c r="H174" s="65"/>
    </row>
    <row r="175" spans="1:8" s="48" customFormat="1" ht="15">
      <c r="A175" s="64"/>
      <c r="B175" s="64"/>
      <c r="C175" s="64"/>
      <c r="D175" s="64"/>
      <c r="E175" s="64"/>
      <c r="F175" s="64"/>
      <c r="G175" s="64"/>
      <c r="H175" s="65"/>
    </row>
    <row r="176" spans="1:8" s="48" customFormat="1" ht="15">
      <c r="A176" s="64"/>
      <c r="B176" s="64"/>
      <c r="C176" s="64"/>
      <c r="D176" s="64"/>
      <c r="E176" s="64"/>
      <c r="F176" s="64"/>
      <c r="G176" s="64"/>
      <c r="H176" s="65"/>
    </row>
    <row r="177" spans="1:8" s="48" customFormat="1" ht="15">
      <c r="A177" s="64"/>
      <c r="B177" s="64"/>
      <c r="C177" s="64"/>
      <c r="D177" s="64"/>
      <c r="E177" s="64"/>
      <c r="F177" s="64"/>
      <c r="G177" s="64"/>
      <c r="H177" s="65"/>
    </row>
    <row r="178" spans="1:8" s="48" customFormat="1" ht="15">
      <c r="A178" s="64"/>
      <c r="B178" s="64"/>
      <c r="C178" s="64"/>
      <c r="D178" s="64"/>
      <c r="E178" s="64"/>
      <c r="F178" s="64"/>
      <c r="G178" s="64"/>
      <c r="H178" s="65"/>
    </row>
    <row r="179" spans="1:8" s="48" customFormat="1" ht="15">
      <c r="A179" s="64"/>
      <c r="B179" s="64"/>
      <c r="C179" s="64"/>
      <c r="D179" s="64"/>
      <c r="E179" s="64"/>
      <c r="F179" s="64"/>
      <c r="G179" s="64"/>
      <c r="H179" s="65"/>
    </row>
    <row r="180" spans="1:8" s="48" customFormat="1" ht="15">
      <c r="A180" s="64"/>
      <c r="B180" s="64"/>
      <c r="C180" s="64"/>
      <c r="D180" s="64"/>
      <c r="E180" s="64"/>
      <c r="F180" s="64"/>
      <c r="G180" s="64"/>
      <c r="H180" s="65"/>
    </row>
    <row r="181" spans="1:8" s="48" customFormat="1" ht="15">
      <c r="A181" s="64"/>
      <c r="B181" s="64"/>
      <c r="C181" s="64"/>
      <c r="D181" s="64"/>
      <c r="E181" s="64"/>
      <c r="F181" s="64"/>
      <c r="G181" s="64"/>
      <c r="H181" s="65"/>
    </row>
    <row r="182" spans="1:8" s="48" customFormat="1" ht="15">
      <c r="A182" s="64"/>
      <c r="B182" s="64"/>
      <c r="C182" s="64"/>
      <c r="D182" s="64"/>
      <c r="E182" s="64"/>
      <c r="F182" s="64"/>
      <c r="G182" s="64"/>
      <c r="H182" s="65"/>
    </row>
    <row r="183" spans="1:8" s="48" customFormat="1" ht="15">
      <c r="A183" s="64"/>
      <c r="B183" s="64"/>
      <c r="C183" s="64"/>
      <c r="D183" s="64"/>
      <c r="E183" s="64"/>
      <c r="F183" s="64"/>
      <c r="G183" s="64"/>
      <c r="H183" s="65"/>
    </row>
    <row r="184" spans="1:8" s="48" customFormat="1" ht="15">
      <c r="A184" s="64"/>
      <c r="B184" s="64"/>
      <c r="C184" s="64"/>
      <c r="D184" s="64"/>
      <c r="E184" s="64"/>
      <c r="F184" s="64"/>
      <c r="G184" s="64"/>
      <c r="H184" s="65"/>
    </row>
    <row r="185" spans="1:8" s="48" customFormat="1" ht="15">
      <c r="A185" s="64"/>
      <c r="B185" s="64"/>
      <c r="C185" s="64"/>
      <c r="D185" s="64"/>
      <c r="E185" s="64"/>
      <c r="F185" s="64"/>
      <c r="G185" s="64"/>
      <c r="H185" s="65"/>
    </row>
    <row r="186" spans="1:8" s="48" customFormat="1" ht="15">
      <c r="A186" s="64"/>
      <c r="B186" s="64"/>
      <c r="C186" s="64"/>
      <c r="D186" s="64"/>
      <c r="E186" s="64"/>
      <c r="F186" s="64"/>
      <c r="G186" s="64"/>
      <c r="H186" s="65"/>
    </row>
    <row r="187" spans="1:8" s="48" customFormat="1" ht="15">
      <c r="A187" s="64"/>
      <c r="B187" s="64"/>
      <c r="C187" s="64"/>
      <c r="D187" s="64"/>
      <c r="E187" s="64"/>
      <c r="F187" s="64"/>
      <c r="G187" s="64"/>
      <c r="H187" s="65"/>
    </row>
    <row r="188" spans="1:8" s="48" customFormat="1" ht="15">
      <c r="A188" s="64"/>
      <c r="B188" s="64"/>
      <c r="C188" s="64"/>
      <c r="D188" s="64"/>
      <c r="E188" s="64"/>
      <c r="F188" s="64"/>
      <c r="G188" s="64"/>
      <c r="H188" s="65"/>
    </row>
    <row r="189" spans="1:8" s="48" customFormat="1" ht="15">
      <c r="A189" s="64"/>
      <c r="B189" s="64"/>
      <c r="C189" s="64"/>
      <c r="D189" s="64"/>
      <c r="E189" s="64"/>
      <c r="F189" s="64"/>
      <c r="G189" s="64"/>
      <c r="H189" s="65"/>
    </row>
    <row r="190" spans="1:8" s="48" customFormat="1" ht="15">
      <c r="A190" s="64"/>
      <c r="B190" s="64"/>
      <c r="C190" s="64"/>
      <c r="D190" s="64"/>
      <c r="E190" s="64"/>
      <c r="F190" s="64"/>
      <c r="G190" s="64"/>
      <c r="H190" s="65"/>
    </row>
    <row r="191" spans="1:8" s="48" customFormat="1" ht="15">
      <c r="A191" s="64"/>
      <c r="B191" s="64"/>
      <c r="C191" s="64"/>
      <c r="D191" s="64"/>
      <c r="E191" s="64"/>
      <c r="F191" s="64"/>
      <c r="G191" s="64"/>
      <c r="H191" s="65"/>
    </row>
    <row r="192" spans="1:8" s="48" customFormat="1" ht="15">
      <c r="A192" s="64"/>
      <c r="B192" s="64"/>
      <c r="C192" s="64"/>
      <c r="D192" s="64"/>
      <c r="E192" s="64"/>
      <c r="F192" s="64"/>
      <c r="G192" s="64"/>
      <c r="H192" s="65"/>
    </row>
    <row r="193" spans="1:8" s="48" customFormat="1" ht="15">
      <c r="A193" s="64"/>
      <c r="B193" s="64"/>
      <c r="C193" s="64"/>
      <c r="D193" s="64"/>
      <c r="E193" s="64"/>
      <c r="F193" s="64"/>
      <c r="G193" s="64"/>
      <c r="H193" s="65"/>
    </row>
    <row r="194" spans="1:8" s="48" customFormat="1" ht="15">
      <c r="A194" s="64"/>
      <c r="B194" s="64"/>
      <c r="C194" s="64"/>
      <c r="D194" s="64"/>
      <c r="E194" s="64"/>
      <c r="F194" s="64"/>
      <c r="G194" s="64"/>
      <c r="H194" s="65"/>
    </row>
    <row r="195" spans="1:8" s="48" customFormat="1" ht="15">
      <c r="A195" s="64"/>
      <c r="B195" s="64"/>
      <c r="C195" s="64"/>
      <c r="D195" s="64"/>
      <c r="E195" s="64"/>
      <c r="F195" s="64"/>
      <c r="G195" s="64"/>
      <c r="H195" s="65" t="s">
        <v>145</v>
      </c>
    </row>
    <row r="196" spans="1:8" s="48" customFormat="1" ht="15">
      <c r="A196" s="64"/>
      <c r="B196" s="64"/>
      <c r="C196" s="64"/>
      <c r="D196" s="64"/>
      <c r="E196" s="64"/>
      <c r="F196" s="64"/>
      <c r="G196" s="64"/>
      <c r="H196" s="65"/>
    </row>
    <row r="197" spans="1:8" s="48" customFormat="1" ht="15">
      <c r="A197" s="64"/>
      <c r="B197" s="64"/>
      <c r="C197" s="64"/>
      <c r="D197" s="64"/>
      <c r="E197" s="64"/>
      <c r="F197" s="64"/>
      <c r="G197" s="64"/>
      <c r="H197" s="65"/>
    </row>
    <row r="198" spans="1:8" s="48" customFormat="1" ht="15">
      <c r="A198" s="64"/>
      <c r="B198" s="64"/>
      <c r="C198" s="64"/>
      <c r="D198" s="64"/>
      <c r="E198" s="64"/>
      <c r="F198" s="64"/>
      <c r="G198" s="64"/>
      <c r="H198" s="65"/>
    </row>
    <row r="199" spans="1:8" s="48" customFormat="1" ht="15">
      <c r="A199" s="64"/>
      <c r="B199" s="64"/>
      <c r="C199" s="64"/>
      <c r="D199" s="64"/>
      <c r="E199" s="64"/>
      <c r="F199" s="64"/>
      <c r="G199" s="64"/>
      <c r="H199" s="65"/>
    </row>
    <row r="200" spans="1:8" s="48" customFormat="1" ht="15">
      <c r="A200" s="64"/>
      <c r="B200" s="64"/>
      <c r="C200" s="64"/>
      <c r="D200" s="64"/>
      <c r="E200" s="64"/>
      <c r="F200" s="64"/>
      <c r="G200" s="64"/>
      <c r="H200" s="65"/>
    </row>
    <row r="201" spans="1:8" s="48" customFormat="1" ht="15">
      <c r="A201" s="64"/>
      <c r="B201" s="64"/>
      <c r="C201" s="64"/>
      <c r="D201" s="64"/>
      <c r="E201" s="64"/>
      <c r="F201" s="64"/>
      <c r="G201" s="64"/>
      <c r="H201" s="65"/>
    </row>
    <row r="202" spans="1:8" s="48" customFormat="1" ht="15">
      <c r="A202" s="64"/>
      <c r="B202" s="64"/>
      <c r="C202" s="64"/>
      <c r="D202" s="64"/>
      <c r="E202" s="64"/>
      <c r="F202" s="64"/>
      <c r="G202" s="64"/>
      <c r="H202" s="65"/>
    </row>
    <row r="203" spans="1:8" s="48" customFormat="1" ht="15">
      <c r="A203" s="64"/>
      <c r="B203" s="64"/>
      <c r="C203" s="64"/>
      <c r="D203" s="64"/>
      <c r="E203" s="64"/>
      <c r="F203" s="64"/>
      <c r="G203" s="64"/>
      <c r="H203" s="65"/>
    </row>
    <row r="204" spans="1:8" s="48" customFormat="1" ht="15">
      <c r="A204" s="64"/>
      <c r="B204" s="64"/>
      <c r="C204" s="64"/>
      <c r="D204" s="64"/>
      <c r="E204" s="64"/>
      <c r="F204" s="64"/>
      <c r="G204" s="64"/>
      <c r="H204" s="65"/>
    </row>
    <row r="205" spans="1:8" s="48" customFormat="1" ht="15">
      <c r="A205" s="64"/>
      <c r="B205" s="64"/>
      <c r="C205" s="64"/>
      <c r="D205" s="64"/>
      <c r="E205" s="64"/>
      <c r="F205" s="64"/>
      <c r="G205" s="64"/>
      <c r="H205" s="65"/>
    </row>
    <row r="206" spans="1:8" s="48" customFormat="1" ht="15">
      <c r="A206" s="64"/>
      <c r="B206" s="64"/>
      <c r="C206" s="64"/>
      <c r="D206" s="64"/>
      <c r="E206" s="64"/>
      <c r="F206" s="64"/>
      <c r="G206" s="64"/>
      <c r="H206" s="65"/>
    </row>
    <row r="207" spans="1:8" s="48" customFormat="1" ht="15">
      <c r="A207" s="64"/>
      <c r="B207" s="64"/>
      <c r="C207" s="64"/>
      <c r="D207" s="64"/>
      <c r="E207" s="64"/>
      <c r="F207" s="64"/>
      <c r="G207" s="64"/>
      <c r="H207" s="65"/>
    </row>
    <row r="208" spans="1:8" s="48" customFormat="1" ht="15">
      <c r="A208" s="64"/>
      <c r="B208" s="64"/>
      <c r="C208" s="64"/>
      <c r="D208" s="64"/>
      <c r="E208" s="64"/>
      <c r="F208" s="64"/>
      <c r="G208" s="64"/>
      <c r="H208" s="65"/>
    </row>
    <row r="209" spans="1:8" s="48" customFormat="1" ht="15">
      <c r="A209" s="64"/>
      <c r="B209" s="64"/>
      <c r="C209" s="64"/>
      <c r="D209" s="64"/>
      <c r="E209" s="64"/>
      <c r="F209" s="64"/>
      <c r="G209" s="64"/>
      <c r="H209" s="65"/>
    </row>
    <row r="210" spans="1:8" s="48" customFormat="1" ht="15">
      <c r="A210" s="64"/>
      <c r="B210" s="64"/>
      <c r="C210" s="64"/>
      <c r="D210" s="64"/>
      <c r="E210" s="64"/>
      <c r="F210" s="64"/>
      <c r="G210" s="64"/>
      <c r="H210" s="65"/>
    </row>
    <row r="211" spans="1:8" s="48" customFormat="1" ht="15">
      <c r="A211" s="64"/>
      <c r="B211" s="64"/>
      <c r="C211" s="64"/>
      <c r="D211" s="64"/>
      <c r="E211" s="64"/>
      <c r="F211" s="64"/>
      <c r="G211" s="64"/>
      <c r="H211" s="65"/>
    </row>
    <row r="212" spans="1:8" s="48" customFormat="1" ht="15">
      <c r="A212" s="64"/>
      <c r="B212" s="64"/>
      <c r="C212" s="64"/>
      <c r="D212" s="64"/>
      <c r="E212" s="64"/>
      <c r="F212" s="64"/>
      <c r="G212" s="64"/>
      <c r="H212" s="65"/>
    </row>
    <row r="213" spans="1:8" s="48" customFormat="1" ht="15">
      <c r="A213" s="64"/>
      <c r="B213" s="64"/>
      <c r="C213" s="64"/>
      <c r="D213" s="64"/>
      <c r="E213" s="64"/>
      <c r="F213" s="64"/>
      <c r="G213" s="64"/>
      <c r="H213" s="65"/>
    </row>
    <row r="214" spans="1:8" s="48" customFormat="1" ht="15">
      <c r="A214" s="64"/>
      <c r="B214" s="64"/>
      <c r="C214" s="64"/>
      <c r="D214" s="64"/>
      <c r="E214" s="64"/>
      <c r="F214" s="64"/>
      <c r="G214" s="64"/>
      <c r="H214" s="65"/>
    </row>
    <row r="215" spans="1:8" s="48" customFormat="1" ht="15">
      <c r="A215" s="64"/>
      <c r="B215" s="64"/>
      <c r="C215" s="64"/>
      <c r="D215" s="64"/>
      <c r="E215" s="64"/>
      <c r="F215" s="64"/>
      <c r="G215" s="64"/>
      <c r="H215" s="65"/>
    </row>
    <row r="216" spans="1:8" s="48" customFormat="1" ht="15">
      <c r="A216" s="64"/>
      <c r="B216" s="64"/>
      <c r="C216" s="64"/>
      <c r="D216" s="64"/>
      <c r="E216" s="64"/>
      <c r="F216" s="64"/>
      <c r="G216" s="64"/>
      <c r="H216" s="65"/>
    </row>
    <row r="217" spans="1:8" s="48" customFormat="1" ht="15">
      <c r="A217" s="64"/>
      <c r="B217" s="64"/>
      <c r="C217" s="64"/>
      <c r="D217" s="64"/>
      <c r="E217" s="64"/>
      <c r="F217" s="64"/>
      <c r="G217" s="64"/>
      <c r="H217" s="65"/>
    </row>
    <row r="218" spans="1:8" s="48" customFormat="1" ht="15">
      <c r="A218" s="64"/>
      <c r="B218" s="64"/>
      <c r="C218" s="64"/>
      <c r="D218" s="64"/>
      <c r="E218" s="64"/>
      <c r="F218" s="64"/>
      <c r="G218" s="64"/>
      <c r="H218" s="65"/>
    </row>
    <row r="219" spans="1:8" s="48" customFormat="1" ht="15">
      <c r="A219" s="64"/>
      <c r="B219" s="64"/>
      <c r="C219" s="64"/>
      <c r="D219" s="64"/>
      <c r="E219" s="64"/>
      <c r="F219" s="64"/>
      <c r="G219" s="64"/>
      <c r="H219" s="65"/>
    </row>
    <row r="220" spans="1:8" s="48" customFormat="1" ht="15">
      <c r="A220" s="64"/>
      <c r="B220" s="64"/>
      <c r="C220" s="64"/>
      <c r="D220" s="64"/>
      <c r="E220" s="64"/>
      <c r="F220" s="64"/>
      <c r="G220" s="64"/>
      <c r="H220" s="65"/>
    </row>
    <row r="221" spans="1:8" s="48" customFormat="1" ht="15">
      <c r="A221" s="64"/>
      <c r="B221" s="64"/>
      <c r="C221" s="64"/>
      <c r="D221" s="64"/>
      <c r="E221" s="64"/>
      <c r="F221" s="64"/>
      <c r="G221" s="64"/>
      <c r="H221" s="65"/>
    </row>
    <row r="222" spans="1:7" s="48" customFormat="1" ht="12.75">
      <c r="A222" s="64"/>
      <c r="B222" s="64"/>
      <c r="C222" s="64"/>
      <c r="D222" s="64"/>
      <c r="E222" s="64"/>
      <c r="F222" s="64"/>
      <c r="G222" s="64"/>
    </row>
    <row r="223" spans="1:8" s="48" customFormat="1" ht="15">
      <c r="A223" s="64"/>
      <c r="B223" s="64"/>
      <c r="C223" s="64"/>
      <c r="D223" s="64"/>
      <c r="E223" s="64"/>
      <c r="F223" s="64"/>
      <c r="G223" s="64"/>
      <c r="H223" s="65"/>
    </row>
    <row r="224" spans="1:8" s="48" customFormat="1" ht="15">
      <c r="A224" s="64"/>
      <c r="B224" s="64"/>
      <c r="C224" s="64"/>
      <c r="D224" s="64"/>
      <c r="E224" s="64"/>
      <c r="F224" s="64"/>
      <c r="G224" s="64"/>
      <c r="H224" s="65"/>
    </row>
    <row r="225" spans="1:8" s="48" customFormat="1" ht="15">
      <c r="A225" s="64"/>
      <c r="B225" s="64"/>
      <c r="C225" s="64"/>
      <c r="D225" s="64"/>
      <c r="E225" s="64"/>
      <c r="F225" s="64"/>
      <c r="G225" s="64"/>
      <c r="H225" s="65"/>
    </row>
    <row r="226" spans="1:8" s="48" customFormat="1" ht="15">
      <c r="A226" s="64"/>
      <c r="B226" s="64"/>
      <c r="C226" s="64"/>
      <c r="D226" s="64"/>
      <c r="E226" s="64"/>
      <c r="F226" s="64"/>
      <c r="G226" s="64"/>
      <c r="H226" s="65"/>
    </row>
    <row r="227" spans="1:8" s="48" customFormat="1" ht="15">
      <c r="A227" s="64"/>
      <c r="B227" s="64"/>
      <c r="C227" s="64"/>
      <c r="D227" s="64"/>
      <c r="E227" s="64"/>
      <c r="F227" s="64"/>
      <c r="G227" s="64"/>
      <c r="H227" s="65"/>
    </row>
    <row r="228" spans="1:8" s="48" customFormat="1" ht="15">
      <c r="A228" s="64"/>
      <c r="B228" s="64"/>
      <c r="C228" s="64"/>
      <c r="D228" s="64"/>
      <c r="E228" s="64"/>
      <c r="F228" s="64"/>
      <c r="G228" s="64"/>
      <c r="H228" s="65"/>
    </row>
    <row r="229" spans="1:8" s="48" customFormat="1" ht="15">
      <c r="A229" s="64"/>
      <c r="B229" s="64"/>
      <c r="C229" s="64"/>
      <c r="D229" s="64"/>
      <c r="E229" s="64"/>
      <c r="F229" s="64"/>
      <c r="G229" s="64"/>
      <c r="H229" s="65"/>
    </row>
    <row r="230" spans="1:8" s="48" customFormat="1" ht="15">
      <c r="A230" s="64"/>
      <c r="B230" s="64"/>
      <c r="C230" s="64"/>
      <c r="D230" s="64"/>
      <c r="E230" s="64"/>
      <c r="F230" s="64"/>
      <c r="G230" s="64"/>
      <c r="H230" s="65"/>
    </row>
    <row r="231" spans="1:8" s="48" customFormat="1" ht="15">
      <c r="A231" s="64"/>
      <c r="B231" s="64"/>
      <c r="C231" s="64"/>
      <c r="D231" s="64"/>
      <c r="E231" s="64"/>
      <c r="F231" s="64"/>
      <c r="G231" s="64"/>
      <c r="H231" s="65"/>
    </row>
    <row r="232" spans="1:8" s="48" customFormat="1" ht="15">
      <c r="A232" s="64"/>
      <c r="B232" s="64"/>
      <c r="C232" s="64"/>
      <c r="D232" s="64"/>
      <c r="E232" s="64"/>
      <c r="F232" s="64"/>
      <c r="G232" s="64"/>
      <c r="H232" s="65"/>
    </row>
    <row r="233" spans="1:8" s="48" customFormat="1" ht="15">
      <c r="A233" s="64"/>
      <c r="B233" s="64"/>
      <c r="C233" s="64"/>
      <c r="D233" s="64"/>
      <c r="E233" s="64"/>
      <c r="F233" s="64"/>
      <c r="G233" s="64"/>
      <c r="H233" s="65"/>
    </row>
    <row r="234" spans="1:8" s="48" customFormat="1" ht="15">
      <c r="A234" s="64"/>
      <c r="B234" s="64"/>
      <c r="C234" s="64"/>
      <c r="D234" s="64"/>
      <c r="E234" s="64"/>
      <c r="F234" s="64"/>
      <c r="G234" s="64"/>
      <c r="H234" s="65"/>
    </row>
    <row r="235" spans="1:8" s="48" customFormat="1" ht="15">
      <c r="A235" s="64"/>
      <c r="B235" s="64"/>
      <c r="C235" s="64"/>
      <c r="D235" s="64"/>
      <c r="E235" s="64"/>
      <c r="F235" s="64"/>
      <c r="G235" s="64"/>
      <c r="H235" s="65"/>
    </row>
    <row r="236" spans="1:8" s="48" customFormat="1" ht="15">
      <c r="A236" s="64"/>
      <c r="B236" s="64"/>
      <c r="C236" s="64"/>
      <c r="D236" s="64"/>
      <c r="E236" s="64"/>
      <c r="F236" s="64"/>
      <c r="G236" s="64"/>
      <c r="H236" s="65"/>
    </row>
    <row r="237" spans="1:8" s="48" customFormat="1" ht="15">
      <c r="A237" s="64"/>
      <c r="B237" s="64"/>
      <c r="C237" s="64"/>
      <c r="D237" s="64"/>
      <c r="E237" s="64"/>
      <c r="F237" s="64"/>
      <c r="G237" s="64"/>
      <c r="H237" s="65"/>
    </row>
    <row r="238" spans="1:8" s="48" customFormat="1" ht="15">
      <c r="A238" s="64"/>
      <c r="B238" s="64"/>
      <c r="C238" s="64"/>
      <c r="D238" s="64"/>
      <c r="E238" s="64"/>
      <c r="F238" s="64"/>
      <c r="G238" s="64"/>
      <c r="H238" s="65"/>
    </row>
    <row r="239" spans="1:7" s="48" customFormat="1" ht="12.75">
      <c r="A239" s="64"/>
      <c r="B239" s="64"/>
      <c r="C239" s="64"/>
      <c r="D239" s="64"/>
      <c r="E239" s="64"/>
      <c r="F239" s="64"/>
      <c r="G239" s="64"/>
    </row>
    <row r="240" spans="1:7" s="48" customFormat="1" ht="12.75">
      <c r="A240" s="64"/>
      <c r="B240" s="64"/>
      <c r="C240" s="64"/>
      <c r="D240" s="64"/>
      <c r="E240" s="64"/>
      <c r="F240" s="64"/>
      <c r="G240" s="64"/>
    </row>
    <row r="241" spans="1:7" s="48" customFormat="1" ht="12.75">
      <c r="A241" s="64"/>
      <c r="B241" s="64"/>
      <c r="C241" s="64"/>
      <c r="D241" s="64"/>
      <c r="E241" s="64"/>
      <c r="F241" s="64"/>
      <c r="G241" s="64"/>
    </row>
    <row r="242" spans="1:7" s="48" customFormat="1" ht="12.75">
      <c r="A242" s="64"/>
      <c r="B242" s="64"/>
      <c r="C242" s="64"/>
      <c r="D242" s="64"/>
      <c r="E242" s="64"/>
      <c r="F242" s="64"/>
      <c r="G242" s="64"/>
    </row>
    <row r="243" spans="1:7" s="48" customFormat="1" ht="12.75">
      <c r="A243" s="64"/>
      <c r="B243" s="64"/>
      <c r="C243" s="64"/>
      <c r="D243" s="64"/>
      <c r="E243" s="64"/>
      <c r="F243" s="64"/>
      <c r="G243" s="64"/>
    </row>
    <row r="244" spans="1:7" s="48" customFormat="1" ht="12.75">
      <c r="A244" s="64"/>
      <c r="B244" s="64"/>
      <c r="C244" s="64"/>
      <c r="D244" s="64"/>
      <c r="E244" s="64"/>
      <c r="F244" s="64"/>
      <c r="G244" s="64"/>
    </row>
    <row r="245" spans="1:7" s="48" customFormat="1" ht="12.75">
      <c r="A245" s="64"/>
      <c r="B245" s="64"/>
      <c r="C245" s="64"/>
      <c r="D245" s="64"/>
      <c r="E245" s="64"/>
      <c r="F245" s="64"/>
      <c r="G245" s="64"/>
    </row>
    <row r="246" spans="1:7" s="48" customFormat="1" ht="12.75">
      <c r="A246" s="64"/>
      <c r="B246" s="64"/>
      <c r="C246" s="64"/>
      <c r="D246" s="64"/>
      <c r="E246" s="64"/>
      <c r="F246" s="64"/>
      <c r="G246" s="64"/>
    </row>
    <row r="247" spans="1:7" s="48" customFormat="1" ht="12.75">
      <c r="A247" s="64"/>
      <c r="B247" s="64"/>
      <c r="C247" s="64"/>
      <c r="D247" s="64"/>
      <c r="E247" s="64"/>
      <c r="F247" s="64"/>
      <c r="G247" s="64"/>
    </row>
    <row r="248" spans="1:7" s="48" customFormat="1" ht="12.75">
      <c r="A248" s="64"/>
      <c r="B248" s="64"/>
      <c r="C248" s="64"/>
      <c r="D248" s="64"/>
      <c r="E248" s="64"/>
      <c r="F248" s="64"/>
      <c r="G248" s="64"/>
    </row>
    <row r="249" spans="1:7" s="48" customFormat="1" ht="12.75">
      <c r="A249" s="64"/>
      <c r="B249" s="64"/>
      <c r="C249" s="64"/>
      <c r="D249" s="64"/>
      <c r="E249" s="64"/>
      <c r="F249" s="64"/>
      <c r="G249" s="64"/>
    </row>
    <row r="250" spans="1:7" s="48" customFormat="1" ht="12.75">
      <c r="A250" s="64"/>
      <c r="B250" s="64"/>
      <c r="C250" s="64"/>
      <c r="D250" s="64"/>
      <c r="E250" s="64"/>
      <c r="F250" s="64"/>
      <c r="G250" s="64"/>
    </row>
    <row r="251" spans="1:7" s="48" customFormat="1" ht="12.75">
      <c r="A251" s="64"/>
      <c r="B251" s="64"/>
      <c r="C251" s="64"/>
      <c r="D251" s="64"/>
      <c r="E251" s="64"/>
      <c r="F251" s="64"/>
      <c r="G251" s="64"/>
    </row>
    <row r="252" spans="1:8" s="48" customFormat="1" ht="15">
      <c r="A252" s="64"/>
      <c r="B252" s="64"/>
      <c r="C252" s="64"/>
      <c r="D252" s="64"/>
      <c r="E252" s="64"/>
      <c r="F252" s="64"/>
      <c r="G252" s="64"/>
      <c r="H252" s="65" t="s">
        <v>146</v>
      </c>
    </row>
    <row r="253" spans="1:8" s="48" customFormat="1" ht="15">
      <c r="A253" s="64"/>
      <c r="B253" s="64"/>
      <c r="C253" s="64"/>
      <c r="D253" s="64"/>
      <c r="E253" s="64"/>
      <c r="F253" s="64"/>
      <c r="G253" s="64"/>
      <c r="H253" s="65"/>
    </row>
    <row r="254" spans="1:8" s="48" customFormat="1" ht="15">
      <c r="A254" s="64"/>
      <c r="B254" s="64"/>
      <c r="C254" s="64"/>
      <c r="D254" s="64"/>
      <c r="E254" s="64"/>
      <c r="F254" s="64"/>
      <c r="G254" s="64"/>
      <c r="H254" s="65" t="s">
        <v>147</v>
      </c>
    </row>
    <row r="255" spans="1:8" s="48" customFormat="1" ht="15">
      <c r="A255" s="64"/>
      <c r="B255" s="64"/>
      <c r="C255" s="64"/>
      <c r="D255" s="64"/>
      <c r="E255" s="64"/>
      <c r="F255" s="64"/>
      <c r="G255" s="64"/>
      <c r="H255" s="65"/>
    </row>
    <row r="256" spans="1:8" s="48" customFormat="1" ht="15">
      <c r="A256" s="64"/>
      <c r="B256" s="64"/>
      <c r="C256" s="64"/>
      <c r="D256" s="64"/>
      <c r="E256" s="64"/>
      <c r="F256" s="64"/>
      <c r="G256" s="64"/>
      <c r="H256" s="65"/>
    </row>
    <row r="257" spans="1:8" s="48" customFormat="1" ht="15">
      <c r="A257" s="64"/>
      <c r="B257" s="64"/>
      <c r="C257" s="64"/>
      <c r="D257" s="64"/>
      <c r="E257" s="64"/>
      <c r="F257" s="64"/>
      <c r="G257" s="64"/>
      <c r="H257" s="65"/>
    </row>
    <row r="258" spans="1:8" s="48" customFormat="1" ht="15">
      <c r="A258" s="64"/>
      <c r="B258" s="64"/>
      <c r="C258" s="64"/>
      <c r="D258" s="64"/>
      <c r="E258" s="64"/>
      <c r="F258" s="64"/>
      <c r="G258" s="64"/>
      <c r="H258" s="65"/>
    </row>
    <row r="259" spans="1:8" s="48" customFormat="1" ht="15">
      <c r="A259" s="64"/>
      <c r="B259" s="64"/>
      <c r="C259" s="64"/>
      <c r="D259" s="64"/>
      <c r="E259" s="64"/>
      <c r="F259" s="64"/>
      <c r="G259" s="64"/>
      <c r="H259" s="65"/>
    </row>
    <row r="260" spans="1:8" s="48" customFormat="1" ht="15">
      <c r="A260" s="64"/>
      <c r="B260" s="64"/>
      <c r="C260" s="64"/>
      <c r="D260" s="64"/>
      <c r="E260" s="64"/>
      <c r="F260" s="64"/>
      <c r="G260" s="64"/>
      <c r="H260" s="65"/>
    </row>
    <row r="261" spans="1:8" s="48" customFormat="1" ht="15">
      <c r="A261" s="64"/>
      <c r="B261" s="64"/>
      <c r="C261" s="64"/>
      <c r="D261" s="64"/>
      <c r="E261" s="64"/>
      <c r="F261" s="64"/>
      <c r="G261" s="64"/>
      <c r="H261" s="65"/>
    </row>
    <row r="262" spans="1:8" s="48" customFormat="1" ht="15">
      <c r="A262" s="64"/>
      <c r="B262" s="64"/>
      <c r="C262" s="64"/>
      <c r="D262" s="64"/>
      <c r="E262" s="64"/>
      <c r="F262" s="64"/>
      <c r="G262" s="64"/>
      <c r="H262" s="65"/>
    </row>
    <row r="263" spans="1:8" s="48" customFormat="1" ht="15">
      <c r="A263" s="64"/>
      <c r="B263" s="64"/>
      <c r="C263" s="64"/>
      <c r="D263" s="64"/>
      <c r="E263" s="64"/>
      <c r="F263" s="64"/>
      <c r="G263" s="64"/>
      <c r="H263" s="65"/>
    </row>
    <row r="264" spans="1:8" s="48" customFormat="1" ht="15">
      <c r="A264" s="64"/>
      <c r="B264" s="64"/>
      <c r="C264" s="64"/>
      <c r="D264" s="64"/>
      <c r="E264" s="64"/>
      <c r="F264" s="64"/>
      <c r="G264" s="64"/>
      <c r="H264" s="65"/>
    </row>
    <row r="265" spans="1:8" s="48" customFormat="1" ht="15">
      <c r="A265" s="64"/>
      <c r="B265" s="64"/>
      <c r="C265" s="64"/>
      <c r="D265" s="64"/>
      <c r="E265" s="64"/>
      <c r="F265" s="64"/>
      <c r="G265" s="64"/>
      <c r="H265" s="65"/>
    </row>
    <row r="266" spans="1:8" s="48" customFormat="1" ht="15">
      <c r="A266" s="64"/>
      <c r="B266" s="64"/>
      <c r="C266" s="64"/>
      <c r="D266" s="64"/>
      <c r="E266" s="64"/>
      <c r="F266" s="64"/>
      <c r="G266" s="64"/>
      <c r="H266" s="65"/>
    </row>
    <row r="267" spans="1:8" s="48" customFormat="1" ht="15">
      <c r="A267" s="64"/>
      <c r="B267" s="64"/>
      <c r="C267" s="64"/>
      <c r="D267" s="64"/>
      <c r="E267" s="64"/>
      <c r="F267" s="64"/>
      <c r="G267" s="64"/>
      <c r="H267" s="65"/>
    </row>
    <row r="268" spans="1:8" s="48" customFormat="1" ht="15">
      <c r="A268" s="64"/>
      <c r="B268" s="64"/>
      <c r="C268" s="64"/>
      <c r="D268" s="64"/>
      <c r="E268" s="64"/>
      <c r="F268" s="64"/>
      <c r="G268" s="64"/>
      <c r="H268" s="65"/>
    </row>
    <row r="269" spans="1:8" s="48" customFormat="1" ht="15">
      <c r="A269" s="64"/>
      <c r="B269" s="64"/>
      <c r="C269" s="64"/>
      <c r="D269" s="64"/>
      <c r="E269" s="64"/>
      <c r="F269" s="64"/>
      <c r="G269" s="64"/>
      <c r="H269" s="65"/>
    </row>
    <row r="270" spans="1:8" s="48" customFormat="1" ht="15">
      <c r="A270" s="64"/>
      <c r="B270" s="64"/>
      <c r="C270" s="64"/>
      <c r="D270" s="64"/>
      <c r="E270" s="64"/>
      <c r="F270" s="64"/>
      <c r="G270" s="64"/>
      <c r="H270" s="65"/>
    </row>
    <row r="271" spans="1:8" s="48" customFormat="1" ht="15">
      <c r="A271" s="64"/>
      <c r="B271" s="64"/>
      <c r="C271" s="64"/>
      <c r="D271" s="64"/>
      <c r="E271" s="64"/>
      <c r="F271" s="64"/>
      <c r="G271" s="64"/>
      <c r="H271" s="65"/>
    </row>
    <row r="272" spans="1:8" s="48" customFormat="1" ht="15">
      <c r="A272" s="64"/>
      <c r="B272" s="64"/>
      <c r="C272" s="64"/>
      <c r="D272" s="64"/>
      <c r="E272" s="64"/>
      <c r="F272" s="64"/>
      <c r="G272" s="64"/>
      <c r="H272" s="65"/>
    </row>
    <row r="273" spans="1:8" s="48" customFormat="1" ht="15">
      <c r="A273" s="64"/>
      <c r="B273" s="64"/>
      <c r="C273" s="64"/>
      <c r="D273" s="64"/>
      <c r="E273" s="64"/>
      <c r="F273" s="64"/>
      <c r="G273" s="64"/>
      <c r="H273" s="65"/>
    </row>
    <row r="274" spans="1:8" s="48" customFormat="1" ht="15">
      <c r="A274" s="64"/>
      <c r="B274" s="64"/>
      <c r="C274" s="64"/>
      <c r="D274" s="64"/>
      <c r="E274" s="64"/>
      <c r="F274" s="64"/>
      <c r="G274" s="64"/>
      <c r="H274" s="65"/>
    </row>
    <row r="275" spans="1:8" s="48" customFormat="1" ht="15">
      <c r="A275" s="64"/>
      <c r="B275" s="64"/>
      <c r="C275" s="64"/>
      <c r="D275" s="64"/>
      <c r="E275" s="64"/>
      <c r="F275" s="64"/>
      <c r="G275" s="64"/>
      <c r="H275" s="65"/>
    </row>
    <row r="276" spans="1:8" s="48" customFormat="1" ht="15">
      <c r="A276" s="64"/>
      <c r="B276" s="64"/>
      <c r="C276" s="64"/>
      <c r="D276" s="64"/>
      <c r="E276" s="64"/>
      <c r="F276" s="64"/>
      <c r="G276" s="64"/>
      <c r="H276" s="65"/>
    </row>
    <row r="277" spans="1:8" s="48" customFormat="1" ht="15">
      <c r="A277" s="64"/>
      <c r="B277" s="64"/>
      <c r="C277" s="64"/>
      <c r="D277" s="64"/>
      <c r="E277" s="64"/>
      <c r="F277" s="64"/>
      <c r="G277" s="64"/>
      <c r="H277" s="65"/>
    </row>
    <row r="278" spans="1:8" s="48" customFormat="1" ht="15">
      <c r="A278" s="64"/>
      <c r="B278" s="64"/>
      <c r="C278" s="64"/>
      <c r="D278" s="64"/>
      <c r="E278" s="64"/>
      <c r="F278" s="64"/>
      <c r="G278" s="64"/>
      <c r="H278" s="65"/>
    </row>
    <row r="279" spans="1:8" s="48" customFormat="1" ht="15" customHeight="1">
      <c r="A279" s="64"/>
      <c r="B279" s="64"/>
      <c r="C279" s="64"/>
      <c r="D279" s="64"/>
      <c r="E279" s="64"/>
      <c r="F279" s="64"/>
      <c r="G279" s="64"/>
      <c r="H279" s="65"/>
    </row>
    <row r="280" spans="1:8" s="48" customFormat="1" ht="15" customHeight="1">
      <c r="A280" s="64"/>
      <c r="B280" s="64"/>
      <c r="C280" s="64"/>
      <c r="D280" s="64"/>
      <c r="E280" s="64"/>
      <c r="F280" s="64"/>
      <c r="G280" s="64"/>
      <c r="H280" s="64"/>
    </row>
    <row r="281" spans="1:8" ht="12.75">
      <c r="A281" s="64"/>
      <c r="B281" s="64"/>
      <c r="C281" s="64"/>
      <c r="D281" s="64"/>
      <c r="E281" s="64"/>
      <c r="F281" s="64"/>
      <c r="G281" s="64"/>
      <c r="H281" s="64"/>
    </row>
    <row r="282" spans="1:8" ht="12.75">
      <c r="A282" s="64"/>
      <c r="B282" s="64"/>
      <c r="C282" s="64"/>
      <c r="D282" s="64"/>
      <c r="E282" s="64"/>
      <c r="F282" s="64"/>
      <c r="G282" s="64"/>
      <c r="H282" s="64"/>
    </row>
    <row r="283" spans="1:8" ht="12.75">
      <c r="A283" s="64"/>
      <c r="B283" s="64"/>
      <c r="C283" s="64"/>
      <c r="D283" s="64"/>
      <c r="E283" s="64"/>
      <c r="F283" s="64"/>
      <c r="G283" s="64"/>
      <c r="H283" s="64"/>
    </row>
    <row r="284" spans="1:8" ht="12.75">
      <c r="A284" s="64"/>
      <c r="B284" s="64"/>
      <c r="C284" s="64"/>
      <c r="D284" s="64"/>
      <c r="E284" s="64"/>
      <c r="F284" s="64"/>
      <c r="G284" s="64"/>
      <c r="H284" s="64"/>
    </row>
    <row r="285" spans="1:8" ht="12.75">
      <c r="A285" s="64"/>
      <c r="B285" s="64"/>
      <c r="C285" s="64"/>
      <c r="D285" s="64"/>
      <c r="E285" s="64"/>
      <c r="F285" s="64"/>
      <c r="G285" s="64"/>
      <c r="H285" s="64"/>
    </row>
    <row r="286" spans="1:8" ht="12.75">
      <c r="A286" s="64"/>
      <c r="B286" s="64"/>
      <c r="C286" s="64"/>
      <c r="D286" s="64"/>
      <c r="E286" s="64"/>
      <c r="F286" s="64"/>
      <c r="G286" s="64"/>
      <c r="H286" s="64"/>
    </row>
    <row r="287" spans="1:8" ht="12.75">
      <c r="A287" s="64"/>
      <c r="B287" s="64"/>
      <c r="C287" s="64"/>
      <c r="D287" s="64"/>
      <c r="E287" s="64"/>
      <c r="F287" s="64"/>
      <c r="G287" s="64"/>
      <c r="H287" s="64"/>
    </row>
    <row r="288" spans="1:8" ht="12.75">
      <c r="A288" s="64"/>
      <c r="B288" s="64"/>
      <c r="C288" s="64"/>
      <c r="D288" s="64"/>
      <c r="E288" s="64"/>
      <c r="F288" s="64"/>
      <c r="G288" s="64"/>
      <c r="H288" s="64"/>
    </row>
    <row r="289" spans="1:8" ht="12.75">
      <c r="A289" s="64"/>
      <c r="B289" s="64"/>
      <c r="C289" s="64"/>
      <c r="D289" s="64"/>
      <c r="E289" s="64"/>
      <c r="F289" s="64"/>
      <c r="G289" s="64"/>
      <c r="H289" s="64"/>
    </row>
    <row r="290" spans="1:8" ht="12.75">
      <c r="A290" s="64"/>
      <c r="B290" s="64"/>
      <c r="C290" s="64"/>
      <c r="D290" s="64"/>
      <c r="E290" s="64"/>
      <c r="F290" s="64"/>
      <c r="G290" s="64"/>
      <c r="H290" s="64"/>
    </row>
    <row r="291" spans="1:8" ht="12.75">
      <c r="A291" s="64"/>
      <c r="B291" s="64"/>
      <c r="C291" s="64"/>
      <c r="D291" s="64"/>
      <c r="E291" s="64"/>
      <c r="F291" s="64"/>
      <c r="G291" s="64"/>
      <c r="H291" s="64"/>
    </row>
    <row r="292" spans="1:8" ht="12.75">
      <c r="A292" s="64"/>
      <c r="B292" s="64"/>
      <c r="C292" s="64"/>
      <c r="D292" s="64"/>
      <c r="E292" s="64"/>
      <c r="F292" s="64"/>
      <c r="G292" s="64"/>
      <c r="H292" s="64"/>
    </row>
    <row r="293" spans="1:8" ht="12.75">
      <c r="A293" s="64"/>
      <c r="B293" s="64"/>
      <c r="C293" s="64"/>
      <c r="D293" s="64"/>
      <c r="E293" s="64"/>
      <c r="F293" s="64"/>
      <c r="G293" s="64"/>
      <c r="H293" s="64"/>
    </row>
    <row r="294" spans="1:8" ht="12.75">
      <c r="A294" s="64"/>
      <c r="B294" s="64"/>
      <c r="C294" s="64"/>
      <c r="D294" s="64"/>
      <c r="E294" s="64"/>
      <c r="F294" s="64"/>
      <c r="G294" s="64"/>
      <c r="H294" s="64"/>
    </row>
    <row r="295" spans="1:8" ht="12.75">
      <c r="A295" s="64"/>
      <c r="B295" s="64"/>
      <c r="C295" s="64"/>
      <c r="D295" s="64"/>
      <c r="E295" s="64"/>
      <c r="F295" s="64"/>
      <c r="G295" s="64"/>
      <c r="H295" s="64"/>
    </row>
    <row r="296" spans="1:8" ht="12.75">
      <c r="A296" s="64"/>
      <c r="B296" s="64"/>
      <c r="C296" s="64"/>
      <c r="D296" s="64"/>
      <c r="E296" s="64"/>
      <c r="F296" s="64"/>
      <c r="G296" s="64"/>
      <c r="H296" s="64"/>
    </row>
    <row r="297" spans="1:8" ht="12.75">
      <c r="A297" s="64"/>
      <c r="B297" s="64"/>
      <c r="C297" s="64"/>
      <c r="D297" s="64"/>
      <c r="E297" s="64"/>
      <c r="F297" s="64"/>
      <c r="G297" s="64"/>
      <c r="H297" s="64"/>
    </row>
    <row r="298" spans="1:8" ht="12.75">
      <c r="A298" s="64"/>
      <c r="B298" s="64"/>
      <c r="C298" s="64"/>
      <c r="D298" s="64"/>
      <c r="E298" s="64"/>
      <c r="F298" s="64"/>
      <c r="G298" s="64"/>
      <c r="H298" s="64"/>
    </row>
    <row r="299" spans="1:8" ht="12.75">
      <c r="A299" s="64"/>
      <c r="B299" s="64"/>
      <c r="C299" s="64"/>
      <c r="D299" s="64"/>
      <c r="E299" s="64"/>
      <c r="F299" s="64"/>
      <c r="G299" s="64"/>
      <c r="H299" s="64"/>
    </row>
    <row r="300" spans="1:8" ht="12.75">
      <c r="A300" s="64"/>
      <c r="B300" s="64"/>
      <c r="C300" s="64"/>
      <c r="D300" s="64"/>
      <c r="E300" s="64"/>
      <c r="F300" s="64"/>
      <c r="G300" s="64"/>
      <c r="H300" s="64"/>
    </row>
    <row r="301" spans="1:8" ht="12.75">
      <c r="A301" s="64"/>
      <c r="B301" s="64"/>
      <c r="C301" s="64"/>
      <c r="D301" s="64"/>
      <c r="E301" s="64"/>
      <c r="F301" s="64"/>
      <c r="G301" s="64"/>
      <c r="H301" s="64"/>
    </row>
    <row r="302" spans="1:8" ht="12.75">
      <c r="A302" s="64"/>
      <c r="B302" s="64"/>
      <c r="C302" s="64"/>
      <c r="D302" s="64"/>
      <c r="E302" s="64"/>
      <c r="F302" s="64"/>
      <c r="G302" s="64"/>
      <c r="H302" s="64"/>
    </row>
    <row r="303" spans="1:8" ht="12.75">
      <c r="A303" s="64"/>
      <c r="B303" s="64"/>
      <c r="C303" s="64"/>
      <c r="D303" s="64"/>
      <c r="E303" s="64"/>
      <c r="F303" s="64"/>
      <c r="G303" s="64"/>
      <c r="H303" s="64"/>
    </row>
    <row r="304" spans="1:8" ht="12.75">
      <c r="A304" s="64"/>
      <c r="B304" s="64"/>
      <c r="C304" s="64"/>
      <c r="D304" s="64"/>
      <c r="E304" s="64"/>
      <c r="F304" s="64"/>
      <c r="G304" s="64"/>
      <c r="H304" s="64"/>
    </row>
    <row r="305" spans="1:8" ht="12.75">
      <c r="A305" s="64"/>
      <c r="B305" s="64"/>
      <c r="C305" s="64"/>
      <c r="D305" s="64"/>
      <c r="E305" s="64"/>
      <c r="F305" s="64"/>
      <c r="G305" s="64"/>
      <c r="H305" s="64"/>
    </row>
    <row r="306" spans="1:8" ht="12.75">
      <c r="A306" s="64"/>
      <c r="B306" s="64"/>
      <c r="C306" s="64"/>
      <c r="D306" s="64"/>
      <c r="E306" s="64"/>
      <c r="F306" s="64"/>
      <c r="G306" s="64"/>
      <c r="H306" s="64"/>
    </row>
    <row r="307" spans="1:8" ht="12.75">
      <c r="A307" s="64"/>
      <c r="B307" s="64"/>
      <c r="C307" s="64"/>
      <c r="D307" s="64"/>
      <c r="E307" s="64"/>
      <c r="F307" s="64"/>
      <c r="G307" s="64"/>
      <c r="H307" s="64"/>
    </row>
    <row r="308" spans="1:8" ht="12.75">
      <c r="A308" s="64"/>
      <c r="B308" s="64"/>
      <c r="C308" s="64"/>
      <c r="D308" s="64"/>
      <c r="E308" s="64"/>
      <c r="F308" s="64"/>
      <c r="G308" s="64"/>
      <c r="H308" s="64"/>
    </row>
    <row r="309" spans="1:8" ht="12.75">
      <c r="A309" s="64"/>
      <c r="B309" s="64"/>
      <c r="C309" s="64"/>
      <c r="D309" s="64"/>
      <c r="E309" s="64"/>
      <c r="F309" s="64"/>
      <c r="G309" s="64"/>
      <c r="H309" s="64"/>
    </row>
    <row r="310" spans="1:8" ht="12.75">
      <c r="A310" s="64"/>
      <c r="B310" s="64"/>
      <c r="C310" s="64"/>
      <c r="D310" s="64"/>
      <c r="E310" s="64"/>
      <c r="F310" s="64"/>
      <c r="G310" s="64"/>
      <c r="H310" s="64"/>
    </row>
    <row r="311" spans="1:8" ht="12.75">
      <c r="A311" s="64"/>
      <c r="B311" s="64"/>
      <c r="C311" s="64"/>
      <c r="D311" s="64"/>
      <c r="E311" s="64"/>
      <c r="F311" s="64"/>
      <c r="G311" s="64"/>
      <c r="H311" s="64"/>
    </row>
    <row r="312" spans="1:8" ht="12.75">
      <c r="A312" s="64"/>
      <c r="B312" s="64"/>
      <c r="C312" s="64"/>
      <c r="D312" s="64"/>
      <c r="E312" s="64"/>
      <c r="F312" s="64"/>
      <c r="G312" s="64"/>
      <c r="H312" s="64"/>
    </row>
    <row r="313" spans="1:8" ht="12.75">
      <c r="A313" s="64"/>
      <c r="B313" s="64"/>
      <c r="C313" s="64"/>
      <c r="D313" s="64"/>
      <c r="E313" s="64"/>
      <c r="F313" s="64"/>
      <c r="G313" s="64"/>
      <c r="H313" s="64"/>
    </row>
    <row r="314" spans="1:8" ht="12.75">
      <c r="A314" s="64"/>
      <c r="B314" s="64"/>
      <c r="C314" s="64"/>
      <c r="D314" s="64"/>
      <c r="E314" s="64"/>
      <c r="F314" s="64"/>
      <c r="G314" s="64"/>
      <c r="H314" s="64"/>
    </row>
    <row r="315" spans="1:8" ht="12.75">
      <c r="A315" s="64"/>
      <c r="B315" s="64"/>
      <c r="C315" s="64"/>
      <c r="D315" s="64"/>
      <c r="E315" s="64"/>
      <c r="F315" s="64"/>
      <c r="G315" s="64"/>
      <c r="H315" s="64"/>
    </row>
    <row r="316" spans="1:8" ht="12.75">
      <c r="A316" s="64"/>
      <c r="B316" s="64"/>
      <c r="C316" s="64"/>
      <c r="D316" s="64"/>
      <c r="E316" s="64"/>
      <c r="F316" s="64"/>
      <c r="G316" s="64"/>
      <c r="H316" s="64"/>
    </row>
    <row r="317" spans="1:8" ht="12.75">
      <c r="A317" s="64"/>
      <c r="B317" s="64"/>
      <c r="C317" s="64"/>
      <c r="D317" s="64"/>
      <c r="E317" s="64"/>
      <c r="F317" s="64"/>
      <c r="G317" s="64"/>
      <c r="H317" s="64"/>
    </row>
    <row r="318" spans="1:8" ht="12.75">
      <c r="A318" s="64"/>
      <c r="B318" s="64"/>
      <c r="C318" s="64"/>
      <c r="D318" s="64"/>
      <c r="E318" s="64"/>
      <c r="F318" s="64"/>
      <c r="G318" s="64"/>
      <c r="H318" s="64"/>
    </row>
    <row r="319" spans="1:8" ht="12.75">
      <c r="A319" s="64"/>
      <c r="B319" s="64"/>
      <c r="C319" s="64"/>
      <c r="D319" s="64"/>
      <c r="E319" s="64"/>
      <c r="F319" s="64"/>
      <c r="G319" s="64"/>
      <c r="H319" s="64"/>
    </row>
    <row r="320" spans="1:8" ht="12.75">
      <c r="A320" s="64"/>
      <c r="H320" s="64"/>
    </row>
    <row r="321" spans="1:8" ht="12.75">
      <c r="A321" s="64"/>
      <c r="H321" s="64"/>
    </row>
    <row r="322" spans="1:8" ht="12.75">
      <c r="A322" s="64"/>
      <c r="H322" s="64"/>
    </row>
    <row r="323" spans="1:8" ht="12.75">
      <c r="A323" s="64"/>
      <c r="H323" s="64"/>
    </row>
    <row r="324" spans="1:8" ht="12.75">
      <c r="A324" s="64"/>
      <c r="H324" s="64"/>
    </row>
    <row r="325" ht="12.75">
      <c r="H325" s="64"/>
    </row>
    <row r="326" ht="12.75">
      <c r="H326" s="64"/>
    </row>
    <row r="327" ht="12.75">
      <c r="H327" s="64"/>
    </row>
    <row r="328" ht="12.75">
      <c r="H328" s="64"/>
    </row>
    <row r="329" ht="12.75">
      <c r="H329" s="64"/>
    </row>
    <row r="330" ht="12.75">
      <c r="H330" s="64"/>
    </row>
    <row r="331" ht="12.75">
      <c r="H331" s="64"/>
    </row>
    <row r="332" ht="12.75">
      <c r="H332" s="64"/>
    </row>
    <row r="333" ht="12.75">
      <c r="H333" s="64"/>
    </row>
    <row r="334" ht="12.75">
      <c r="H334" s="64"/>
    </row>
    <row r="335" ht="12.75">
      <c r="H335" s="64"/>
    </row>
    <row r="336" ht="12.75">
      <c r="H336" s="64"/>
    </row>
    <row r="337" ht="12.75">
      <c r="H337" s="64"/>
    </row>
    <row r="338" ht="12.75">
      <c r="H338" s="64"/>
    </row>
    <row r="339" ht="12.75">
      <c r="H339" s="64"/>
    </row>
    <row r="340" ht="12.75">
      <c r="H340" s="64"/>
    </row>
    <row r="341" ht="12.75">
      <c r="H341" s="64"/>
    </row>
    <row r="342" ht="12.75">
      <c r="H342" s="64"/>
    </row>
    <row r="343" ht="12.75">
      <c r="H343" s="64"/>
    </row>
    <row r="344" ht="12.75">
      <c r="H344" s="64"/>
    </row>
    <row r="345" ht="12.75">
      <c r="H345" s="64"/>
    </row>
    <row r="346" ht="12.75">
      <c r="H346" s="64"/>
    </row>
    <row r="347" ht="12.75">
      <c r="H347" s="64"/>
    </row>
    <row r="348" ht="12.75">
      <c r="H348" s="64"/>
    </row>
    <row r="349" ht="12.75">
      <c r="H349" s="64"/>
    </row>
    <row r="350" ht="12.75">
      <c r="H350" s="64"/>
    </row>
    <row r="351" ht="12.75">
      <c r="H351" s="64"/>
    </row>
    <row r="352" ht="12.75">
      <c r="H352" s="64"/>
    </row>
    <row r="353" ht="12.75">
      <c r="H353" s="64"/>
    </row>
    <row r="354" ht="12.75">
      <c r="H354" s="64"/>
    </row>
    <row r="355" ht="12.75">
      <c r="H355" s="64"/>
    </row>
    <row r="356" ht="12.75">
      <c r="H356" s="64"/>
    </row>
    <row r="357" ht="12.75">
      <c r="H357" s="64"/>
    </row>
    <row r="358" ht="12.75">
      <c r="H358" s="64"/>
    </row>
    <row r="359" ht="12.75">
      <c r="H359" s="64"/>
    </row>
    <row r="360" ht="12.75">
      <c r="H360" s="64"/>
    </row>
    <row r="361" ht="12.75">
      <c r="H361" s="64"/>
    </row>
    <row r="362" ht="12.75">
      <c r="H362" s="64"/>
    </row>
    <row r="363" ht="12.75">
      <c r="H363" s="64"/>
    </row>
    <row r="364" ht="12.75">
      <c r="H364" s="64"/>
    </row>
    <row r="365" ht="12.75">
      <c r="H365" s="64"/>
    </row>
    <row r="366" ht="12.75">
      <c r="H366" s="64"/>
    </row>
    <row r="367" ht="12.75">
      <c r="H367" s="64"/>
    </row>
    <row r="368" ht="12.75">
      <c r="H368" s="64"/>
    </row>
    <row r="369" ht="12.75">
      <c r="H369" s="64"/>
    </row>
    <row r="370" ht="12.75">
      <c r="H370" s="64"/>
    </row>
    <row r="371" ht="12.75">
      <c r="H371" s="64"/>
    </row>
    <row r="372" ht="12.75">
      <c r="H372" s="64"/>
    </row>
    <row r="373" ht="12.75">
      <c r="H373" s="64"/>
    </row>
    <row r="374" ht="12.75">
      <c r="H374" s="64"/>
    </row>
    <row r="375" ht="12.75">
      <c r="H375" s="64"/>
    </row>
    <row r="376" ht="12.75">
      <c r="H376" s="64"/>
    </row>
    <row r="377" ht="12.75">
      <c r="H377" s="64"/>
    </row>
    <row r="378" ht="12.75">
      <c r="H378" s="64"/>
    </row>
    <row r="379" ht="12.75">
      <c r="H379" s="64"/>
    </row>
    <row r="380" ht="12.75">
      <c r="H380" s="64"/>
    </row>
    <row r="381" ht="12.75">
      <c r="H381" s="64"/>
    </row>
    <row r="382" ht="12.75">
      <c r="H382" s="64"/>
    </row>
  </sheetData>
  <sheetProtection selectLockedCells="1" selectUnlockedCells="1"/>
  <mergeCells count="7">
    <mergeCell ref="A5:H5"/>
    <mergeCell ref="A1:H1"/>
    <mergeCell ref="A2:H2"/>
    <mergeCell ref="A3:E3"/>
    <mergeCell ref="F3:H3"/>
    <mergeCell ref="A4:E4"/>
    <mergeCell ref="F4:H4"/>
  </mergeCells>
  <printOptions horizontalCentered="1"/>
  <pageMargins left="0.2361111111111111" right="0.2361111111111111" top="0.5208333333333334" bottom="0.19652777777777777" header="0.5118055555555555" footer="0.511805555555555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Planejamento10</cp:lastModifiedBy>
  <cp:lastPrinted>2014-01-16T14:58:14Z</cp:lastPrinted>
  <dcterms:modified xsi:type="dcterms:W3CDTF">2014-01-16T15:23:43Z</dcterms:modified>
  <cp:category/>
  <cp:version/>
  <cp:contentType/>
  <cp:contentStatus/>
</cp:coreProperties>
</file>